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<sst xmlns="http://schemas.openxmlformats.org/spreadsheetml/2006/main" count="1051" uniqueCount="488">
  <si>
    <t>2023年部门预算公开表</t>
  </si>
  <si>
    <t>单位编码：</t>
  </si>
  <si>
    <t>136004</t>
  </si>
  <si>
    <t>单位名称：</t>
  </si>
  <si>
    <t>常德市产商品质量监督检验所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</si>
  <si>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</si>
  <si>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</si>
  <si>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</si>
  <si>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</si>
  <si>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</si>
  <si>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</si>
  <si>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</si>
  <si>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</si>
  <si>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</si>
  <si>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</si>
  <si>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</si>
  <si>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</si>
  <si>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</si>
  <si>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</si>
  <si>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</si>
  <si>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</si>
  <si>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</si>
  <si>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</si>
  <si>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</si>
  <si>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</si>
  <si>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</si>
  <si>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</si>
  <si>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</si>
  <si>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</si>
  <si>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</si>
  <si>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单位：136004_常德市产商品质量监督检验所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</si>
  <si>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</si>
  <si>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</si>
  <si>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</si>
  <si>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</si>
  <si>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</si>
  <si>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</si>
  <si>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</si>
  <si>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</si>
  <si>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</si>
  <si>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</si>
  <si>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</si>
  <si>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</si>
  <si>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</si>
  <si>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</si>
  <si>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</si>
  <si>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</si>
  <si>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</si>
  <si>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</si>
  <si>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</si>
  <si>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</si>
  <si>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</si>
  <si>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</si>
  <si>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</si>
  <si>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</si>
  <si>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</si>
  <si>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</si>
  <si>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</si>
  <si>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</si>
  <si>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</si>
  <si>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</si>
  <si>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</si>
  <si>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</si>
  <si>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</si>
  <si>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</si>
  <si>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</si>
  <si>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</si>
  <si>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</si>
  <si>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</si>
  <si>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</si>
  <si>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</si>
  <si>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</si>
  <si>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</si>
  <si>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</si>
  <si>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</si>
  <si>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</si>
  <si>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</si>
  <si>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</si>
  <si>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</si>
  <si>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</si>
  <si>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</si>
  <si>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</si>
  <si>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</si>
  <si>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</si>
  <si>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</si>
  <si>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</si>
  <si>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</si>
  <si>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</si>
  <si>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</si>
  <si>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</si>
  <si>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</si>
  <si>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</si>
  <si>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</si>
  <si>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</si>
  <si>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</si>
  <si>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</si>
  <si>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</si>
  <si>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</si>
  <si>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</si>
  <si>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</si>
  <si>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</si>
  <si>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</si>
  <si>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</si>
  <si>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</si>
  <si>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</si>
  <si>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</si>
  <si>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</si>
  <si>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</si>
  <si>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</si>
  <si>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</si>
  <si>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</si>
  <si>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</si>
  <si>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</si>
  <si>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</si>
  <si>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</si>
  <si>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</si>
  <si>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</si>
  <si>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</si>
  <si>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</si>
  <si>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</si>
  <si>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</si>
  <si>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</si>
  <si>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</si>
  <si>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</si>
  <si>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</si>
  <si>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</si>
  <si>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</si>
  <si>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</si>
  <si>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</si>
  <si>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</si>
  <si>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</si>
  <si>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</si>
  <si>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</si>
  <si>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</si>
  <si>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</si>
  <si>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</si>
  <si>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</si>
  <si>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</si>
  <si>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</si>
  <si>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</si>
  <si>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</si>
  <si>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</si>
  <si>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</si>
  <si>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</si>
  <si>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</si>
  <si>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</si>
  <si>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</si>
  <si>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</si>
  <si>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</si>
  <si>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</si>
  <si>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</si>
  <si>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</si>
  <si>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</si>
  <si>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136</t>
  </si>
  <si>
    <t>常德市市场监督管理局</t>
  </si>
  <si>
    <t xml:space="preserve">  136004</t>
  </si>
  <si>
    <t xml:space="preserve">  常德市产商品质量监督检验所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</si>
  <si>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</si>
  <si>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</si>
  <si>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</si>
  <si>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</si>
  <si>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</si>
  <si>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</si>
  <si>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</si>
  <si>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</si>
  <si>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常德市产商品质量监督检验所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</si>
  <si>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</si>
  <si>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</si>
  <si>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</si>
  <si>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</si>
  <si>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</si>
  <si>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</si>
  <si>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</si>
  <si>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</si>
  <si>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</si>
  <si>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</si>
  <si>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</si>
  <si>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</si>
  <si>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201</t>
  </si>
  <si>
    <t xml:space="preserve">   一般公共服务支出</t>
  </si>
  <si>
    <t xml:space="preserve">     20138</t>
  </si>
  <si>
    <t xml:space="preserve">     市场监督管理事务</t>
  </si>
  <si>
    <t xml:space="preserve">      2013810</t>
  </si>
  <si>
    <t xml:space="preserve">      质量基础</t>
  </si>
  <si>
    <t xml:space="preserve">      2013850</t>
  </si>
  <si>
    <t xml:space="preserve">      事业运行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</si>
  <si>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</si>
  <si>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</si>
  <si>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</si>
  <si>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</si>
  <si>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</si>
  <si>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</si>
  <si>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</si>
  <si>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</si>
  <si>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</si>
  <si>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</si>
  <si>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</si>
  <si>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</si>
  <si>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</si>
  <si>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</si>
  <si>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</si>
  <si>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</si>
  <si>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</si>
  <si>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</si>
  <si>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</si>
  <si>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</si>
  <si>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</si>
  <si>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</si>
  <si>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</si>
  <si>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</si>
  <si>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</si>
  <si>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</si>
  <si>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</si>
  <si>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</si>
  <si>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</si>
  <si>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</si>
  <si>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02</t>
  </si>
  <si>
    <t xml:space="preserve">    136004</t>
  </si>
  <si>
    <t xml:space="preserve">    事业单位离退休</t>
  </si>
  <si>
    <t>201</t>
  </si>
  <si>
    <t>38</t>
  </si>
  <si>
    <t>50</t>
  </si>
  <si>
    <t xml:space="preserve">    事业运行</t>
  </si>
  <si>
    <t xml:space="preserve">    机关事业单位基本养老保险缴费支出</t>
  </si>
  <si>
    <t>99</t>
  </si>
  <si>
    <t xml:space="preserve">    其他社会保障和就业支出</t>
  </si>
  <si>
    <t>221</t>
  </si>
  <si>
    <t>01</t>
  </si>
  <si>
    <t xml:space="preserve">    住房公积金</t>
  </si>
  <si>
    <t>10</t>
  </si>
  <si>
    <t xml:space="preserve">    质量基础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</si>
  <si>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</si>
  <si>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</si>
  <si>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</si>
  <si>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</si>
  <si>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</si>
  <si>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</si>
  <si>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</si>
  <si>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</si>
  <si>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</si>
  <si>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</si>
  <si>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</si>
  <si>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</si>
  <si>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</si>
  <si>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</si>
  <si>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</si>
  <si>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</si>
  <si>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</si>
  <si>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</si>
  <si>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</si>
  <si>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</si>
  <si>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</si>
  <si>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</si>
  <si>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</si>
  <si>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</si>
  <si>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</si>
  <si>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</si>
  <si>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>商品和服务支出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</si>
  <si>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</si>
  <si>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</si>
  <si>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</si>
  <si>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</si>
  <si>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</si>
  <si>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</si>
  <si>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</si>
  <si>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</si>
  <si>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20138</t>
  </si>
  <si>
    <t xml:space="preserve">    市场监督管理事务</t>
  </si>
  <si>
    <t xml:space="preserve">     2013810</t>
  </si>
  <si>
    <t xml:space="preserve">     质量基础</t>
  </si>
  <si>
    <t xml:space="preserve">     2013850</t>
  </si>
  <si>
    <t xml:space="preserve">     事业运行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</si>
  <si>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</si>
  <si>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</si>
  <si>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</si>
  <si>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</si>
  <si>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</si>
  <si>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</si>
  <si>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</si>
  <si>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</si>
  <si>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</si>
  <si>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</si>
  <si>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</si>
  <si>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</si>
  <si>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</si>
  <si>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</si>
  <si>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</si>
  <si>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</si>
  <si>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</si>
  <si>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</si>
  <si>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</si>
  <si>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</si>
  <si>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</si>
  <si>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</si>
  <si>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</si>
  <si>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</si>
  <si>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</si>
  <si>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</si>
  <si>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</si>
  <si>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</si>
  <si>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</si>
  <si>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</si>
  <si>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</si>
  <si>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</si>
  <si>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</si>
  <si>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</si>
  <si>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</si>
  <si>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</si>
  <si>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</si>
  <si>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</si>
  <si>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</si>
  <si>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</si>
  <si>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</si>
  <si>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</si>
  <si>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</si>
  <si>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</si>
  <si>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</si>
  <si>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</si>
  <si>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</si>
  <si>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</si>
  <si>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</si>
  <si>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</si>
  <si>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</si>
  <si>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</si>
  <si>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</si>
  <si>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</si>
  <si>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</si>
  <si>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</si>
  <si>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</si>
  <si>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</si>
  <si>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</si>
  <si>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</si>
  <si>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</si>
  <si>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</si>
  <si>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</si>
  <si>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</si>
  <si>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</si>
  <si>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</si>
  <si>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</si>
  <si>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</si>
  <si>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</si>
  <si>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</si>
  <si>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</si>
  <si>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</si>
  <si>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</si>
  <si>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</si>
  <si>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</si>
  <si>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</si>
  <si>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</si>
  <si>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</si>
  <si>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</si>
  <si>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</si>
  <si>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</si>
  <si>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</si>
  <si>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</si>
  <si>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</si>
  <si>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</si>
  <si>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本单位无此支出内容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</si>
  <si>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</si>
  <si>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</si>
  <si>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</si>
  <si>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</si>
  <si>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</si>
  <si>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</si>
  <si>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</si>
  <si>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</si>
  <si>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</si>
  <si>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</si>
  <si>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</si>
  <si>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</si>
  <si>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</si>
  <si>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</si>
  <si>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</si>
  <si>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</si>
  <si>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</si>
  <si>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</si>
  <si>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</si>
  <si>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</si>
  <si>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</si>
  <si>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136004</t>
  </si>
  <si>
    <t xml:space="preserve">   工业产品抽查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</si>
  <si>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</si>
  <si>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</si>
  <si>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</si>
  <si>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</si>
  <si>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</si>
  <si>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</si>
  <si>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</si>
  <si>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</si>
  <si>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</si>
  <si>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</si>
  <si>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</si>
  <si>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</si>
  <si>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</si>
  <si>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</si>
  <si>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工业产品抽查</t>
  </si>
  <si>
    <t>持续保持产品质量的稳定，促进全市产品质量水平提升。</t>
  </si>
  <si>
    <t>产出指标</t>
  </si>
  <si>
    <t>数量指标</t>
  </si>
  <si>
    <t>全年完成工业产品计划抽检批次</t>
  </si>
  <si>
    <t>≥600批次</t>
  </si>
  <si>
    <t xml:space="preserve">	反映全年完成工业产品计划抽检批次</t>
  </si>
  <si>
    <t>10分</t>
  </si>
  <si>
    <t>批次</t>
  </si>
  <si>
    <t>定量</t>
  </si>
  <si>
    <t>撰写产品质量分析报告篇数</t>
  </si>
  <si>
    <t>≥1篇</t>
  </si>
  <si>
    <t>反映为“三高四新”提供技术保障，撰写产品质量分析报告篇数</t>
  </si>
  <si>
    <t>篇</t>
  </si>
  <si>
    <t>时效指标</t>
  </si>
  <si>
    <t>检验报告及时率</t>
  </si>
  <si>
    <t>不低于95%</t>
  </si>
  <si>
    <t>反映出具检验报告及时率</t>
  </si>
  <si>
    <t>比率</t>
  </si>
  <si>
    <t>检验工作完成时间</t>
  </si>
  <si>
    <t>2023年12月31日前</t>
  </si>
  <si>
    <t>反映检验工作完成时间</t>
  </si>
  <si>
    <t>日期</t>
  </si>
  <si>
    <t>质量指标</t>
  </si>
  <si>
    <t>检验报告年差错率</t>
  </si>
  <si>
    <t>小于5‰</t>
  </si>
  <si>
    <t>反映准确出具检验报告，年差错率</t>
  </si>
  <si>
    <t>成本指标</t>
  </si>
  <si>
    <t>经济成本指标</t>
  </si>
  <si>
    <t>开展工业产品抽查经费支出总额</t>
  </si>
  <si>
    <t>≤126万元</t>
  </si>
  <si>
    <t>万元</t>
  </si>
  <si>
    <t>社会成本指标</t>
  </si>
  <si>
    <t>无</t>
  </si>
  <si>
    <t>定性</t>
  </si>
  <si>
    <t>生态环境成本指标</t>
  </si>
  <si>
    <t>满意度指标</t>
  </si>
  <si>
    <t>服务对象满意度指标</t>
  </si>
  <si>
    <t>产品质量安全检验服务企业满意度</t>
  </si>
  <si>
    <t>≥85%</t>
  </si>
  <si>
    <t>反映产品质量安全检验服务企业满意度</t>
  </si>
  <si>
    <t>效益指标</t>
  </si>
  <si>
    <t>经济效益指标</t>
  </si>
  <si>
    <t>社会效益指标</t>
  </si>
  <si>
    <t>提升企业产品质量主体责任</t>
  </si>
  <si>
    <t>是否</t>
  </si>
  <si>
    <t>生态效益指标</t>
  </si>
  <si>
    <t>抽检废弃物处理率</t>
  </si>
  <si>
    <t>100%</t>
  </si>
  <si>
    <t>反映抽样品检测环保三废处理</t>
  </si>
  <si>
    <t>部门公开表22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</si>
  <si>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</si>
  <si>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</si>
  <si>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</si>
  <si>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</si>
  <si>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</si>
  <si>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</si>
  <si>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</si>
  <si>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</si>
  <si>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</si>
  <si>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</si>
  <si>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目标1：夯实基础，增强能力，提升检验检测技术水平，落实“三高四新”战略，为“新常德”建设作出积极贡献；                                                                                                                                                                            目标2: 为社会提供产品质量的咨询和检测服务；                                                                                                                                                        目标3：提升区域内企业产品质量，优化产品结构。</t>
  </si>
  <si>
    <t xml:space="preserve"> 数量指标</t>
  </si>
  <si>
    <t>产商品监督抽检及委托检验</t>
  </si>
  <si>
    <t>≥3000</t>
  </si>
  <si>
    <t>反映全年完成产商品监督抽检批次及委托检验批次</t>
  </si>
  <si>
    <t>5分</t>
  </si>
  <si>
    <t>≥2</t>
  </si>
  <si>
    <t>反映为“三高四新”提供技术保障，撰写年度产品质量分析报告篇数</t>
  </si>
  <si>
    <t xml:space="preserve"> 质量指标</t>
  </si>
  <si>
    <t>不大于5‰</t>
  </si>
  <si>
    <t>反映出具检验报告年度差错率</t>
  </si>
  <si>
    <t>产品检验批次完成率</t>
  </si>
  <si>
    <t>反映产品检验批次完成率</t>
  </si>
  <si>
    <t xml:space="preserve"> 时效指标</t>
  </si>
  <si>
    <t>各项工作完成时间</t>
  </si>
  <si>
    <t>反映各项工作完成时间</t>
  </si>
  <si>
    <t>≤398.86万元</t>
  </si>
  <si>
    <t>市本级预算基本支出成本控制金额</t>
  </si>
  <si>
    <t>市本级预算项目支出成本控制金额</t>
  </si>
  <si>
    <t xml:space="preserve">效益指标 </t>
  </si>
  <si>
    <t>非税收入</t>
  </si>
  <si>
    <t>40万元</t>
  </si>
  <si>
    <t>全年委托检验收费收入</t>
  </si>
  <si>
    <t>减免费用</t>
  </si>
  <si>
    <t>全年计划为社会减免检验费用</t>
  </si>
  <si>
    <t>通过产品质量抽检，提升企业产品质量主体责任，防范重大质量安全事故</t>
  </si>
  <si>
    <t>提升企业产品质量主体责任，防范重大质量安全事故</t>
  </si>
  <si>
    <t>反映通过产品质量检验，提升企业产品质量主体责任，防范重大质量安全事故</t>
  </si>
  <si>
    <t>废弃物处理率</t>
  </si>
  <si>
    <t>反映检验检测过程中废弃物的处理率</t>
  </si>
  <si>
    <t xml:space="preserve"> 可持续影响指标</t>
  </si>
  <si>
    <t>≥98%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</si>
</sst>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2" fillId="14" borderId="11" applyNumberFormat="false" applyAlignment="false" applyProtection="false">
      <alignment vertical="center"/>
    </xf>
    <xf numFmtId="0" fontId="28" fillId="24" borderId="13" applyNumberForma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1" fillId="27" borderId="15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3" fillId="16" borderId="0" applyNumberFormat="false" applyBorder="false" applyAlignment="false" applyProtection="false">
      <alignment vertical="center"/>
    </xf>
    <xf numFmtId="0" fontId="32" fillId="14" borderId="16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33" fillId="33" borderId="16" applyNumberForma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true">
      <alignment horizontal="left"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9" fontId="5" fillId="0" borderId="1" xfId="0" applyNumberFormat="true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right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4" fontId="4" fillId="0" borderId="1" xfId="0" applyNumberFormat="true" applyFont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5" fillId="0" borderId="7" xfId="0" applyFont="true" applyBorder="true" applyAlignment="true">
      <alignment horizontal="center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 wrapText="true"/>
    </xf>
    <xf numFmtId="4" fontId="5" fillId="2" borderId="1" xfId="0" applyNumberFormat="true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4" fontId="4" fillId="0" borderId="1" xfId="0" applyNumberFormat="true" applyFont="true" applyBorder="true" applyAlignment="true">
      <alignment horizontal="right" vertical="center" wrapText="true"/>
    </xf>
    <xf numFmtId="0" fontId="10" fillId="0" borderId="0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vertical="center" wrapText="true"/>
    </xf>
    <xf numFmtId="4" fontId="4" fillId="2" borderId="1" xfId="0" applyNumberFormat="true" applyFont="true" applyFill="true" applyBorder="true" applyAlignment="true">
      <alignment vertical="center" wrapText="true"/>
    </xf>
    <xf numFmtId="0" fontId="6" fillId="0" borderId="0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vertical="center" wrapText="true"/>
    </xf>
    <xf numFmtId="4" fontId="8" fillId="0" borderId="1" xfId="0" applyNumberFormat="true" applyFont="true" applyBorder="true" applyAlignment="true">
      <alignment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vertical="center" wrapText="true"/>
    </xf>
    <xf numFmtId="0" fontId="10" fillId="2" borderId="1" xfId="0" applyFont="true" applyFill="true" applyBorder="true" applyAlignment="true">
      <alignment horizontal="left" vertical="center" wrapText="true"/>
    </xf>
    <xf numFmtId="0" fontId="10" fillId="2" borderId="1" xfId="0" applyFont="true" applyFill="true" applyBorder="true" applyAlignment="true">
      <alignment vertical="center" wrapText="true"/>
    </xf>
    <xf numFmtId="4" fontId="8" fillId="2" borderId="1" xfId="0" applyNumberFormat="true" applyFont="true" applyFill="true" applyBorder="true" applyAlignment="true">
      <alignment vertical="center" wrapText="true"/>
    </xf>
    <xf numFmtId="4" fontId="10" fillId="2" borderId="1" xfId="0" applyNumberFormat="true" applyFont="true" applyFill="true" applyBorder="true" applyAlignment="true">
      <alignment vertical="center" wrapText="true"/>
    </xf>
    <xf numFmtId="0" fontId="6" fillId="0" borderId="8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left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left" vertical="center" wrapText="true"/>
    </xf>
    <xf numFmtId="0" fontId="12" fillId="2" borderId="1" xfId="0" applyFont="true" applyFill="true" applyBorder="true" applyAlignment="true">
      <alignment horizontal="left" vertical="center" wrapText="true"/>
    </xf>
    <xf numFmtId="0" fontId="13" fillId="0" borderId="0" xfId="0" applyFont="true" applyBorder="true" applyAlignment="true">
      <alignment horizontal="center" vertical="center" wrapText="true"/>
    </xf>
    <xf numFmtId="0" fontId="11" fillId="0" borderId="0" xfId="0" applyFont="true" applyBorder="true" applyAlignment="true">
      <alignment vertical="center" wrapText="true"/>
    </xf>
    <xf numFmtId="0" fontId="11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14</xdr:row>
      <xdr:rowOff>0</xdr:rowOff>
    </xdr:from>
    <xdr:to>
      <xdr:col>8</xdr:col>
      <xdr:colOff>304800</xdr:colOff>
      <xdr:row>15</xdr:row>
      <xdr:rowOff>142875</xdr:rowOff>
    </xdr:to>
    <xdr:sp>
      <xdr:nvSpPr>
        <xdr:cNvPr id="1025" name="AutoShape 1" descr="data:image/png;base64,iVBORw0KGgoAAAANSUhEUgAAACgAAAAoBAMAAAB+0KVeAAAAJFBMVEUAAAD///////////////////////////////////////////+0CY3pAAAADHRSTlMAmV9NfAqGVj6Oc2nRH7IMAAAAhklEQVQoz9XRwQmAMAwF0CI4QFrQq92gjtCbA3hzCpdwASdwU0lIE/idoDmFzzv8kDDSPKVt02EhpbblxcKPikJaLTwbzbRZOFemDGMIQB06dehUIVCBSAUiFYgUoXSk0oWZKPUwVqDSkbsilK4IpStAPQuhUIBIb4ZIGSr1x+129fWGgeYH6LURL42hIo0AAAAASUVORK5CYII="/>
        <xdr:cNvSpPr>
          <a:spLocks noChangeAspect="true" noChangeArrowheads="true"/>
        </xdr:cNvSpPr>
      </xdr:nvSpPr>
      <xdr:spPr>
        <a:xfrm>
          <a:off x="10601325" y="238379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5" defaultRowHeight="13.5" outlineLevelRow="7"/>
  <cols>
    <col min="1" max="1" width="3.625" customWidth="true"/>
    <col min="2" max="2" width="3.75" customWidth="true"/>
    <col min="3" max="3" width="4.625" customWidth="true"/>
    <col min="4" max="4" width="19.25" customWidth="true"/>
    <col min="5" max="11" width="9.75" customWidth="true"/>
  </cols>
  <sheetData>
    <row r="1" ht="64.15" customHeight="true" spans="1:9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ht="20.45" customHeight="true" spans="1:9">
      <c r="A2" s="16"/>
      <c r="B2" s="16"/>
      <c r="C2" s="16"/>
      <c r="D2" s="16"/>
      <c r="E2" s="16"/>
      <c r="F2" s="16"/>
      <c r="G2" s="16"/>
      <c r="H2" s="16"/>
      <c r="I2" s="16"/>
    </row>
    <row r="3" ht="18.75" customHeight="true" spans="1:9">
      <c r="A3" s="16"/>
      <c r="B3" s="16"/>
      <c r="C3" s="16"/>
      <c r="D3" s="16"/>
      <c r="E3" s="16"/>
      <c r="F3" s="16"/>
      <c r="G3" s="16"/>
      <c r="H3" s="16"/>
      <c r="I3" s="16"/>
    </row>
    <row r="4" ht="34.7" customHeight="true" spans="1:9">
      <c r="A4" s="62"/>
      <c r="B4" s="63"/>
      <c r="C4" s="2"/>
      <c r="D4" s="62" t="s">
        <v>1</v>
      </c>
      <c r="E4" s="63" t="s">
        <v>2</v>
      </c>
      <c r="F4" s="63"/>
      <c r="G4" s="63"/>
      <c r="H4" s="63"/>
      <c r="I4" s="2"/>
    </row>
    <row r="5" ht="47.45" customHeight="true" spans="1:9">
      <c r="A5" s="62"/>
      <c r="B5" s="63"/>
      <c r="C5" s="2"/>
      <c r="D5" s="62" t="s">
        <v>3</v>
      </c>
      <c r="E5" s="63" t="s">
        <v>4</v>
      </c>
      <c r="F5" s="63"/>
      <c r="G5" s="63"/>
      <c r="H5" s="63"/>
      <c r="I5" s="2"/>
    </row>
    <row r="6" ht="14.25" customHeight="true"/>
    <row r="7" ht="14.25" customHeight="true"/>
    <row r="8" ht="14.25" customHeight="true" spans="4:4">
      <c r="D8" s="2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S11" sqref="S11"/>
    </sheetView>
  </sheetViews>
  <sheetFormatPr defaultColWidth="9.75" defaultRowHeight="13.5"/>
  <cols>
    <col min="1" max="1" width="4.375" customWidth="true"/>
    <col min="2" max="2" width="4.75" customWidth="true"/>
    <col min="3" max="3" width="5.5" customWidth="true"/>
    <col min="4" max="4" width="9.625" customWidth="true"/>
    <col min="5" max="5" width="21.375" customWidth="true"/>
    <col min="6" max="6" width="13.5" customWidth="true"/>
    <col min="7" max="7" width="12.5" customWidth="true"/>
    <col min="8" max="9" width="10.25" customWidth="true"/>
    <col min="10" max="10" width="9.125" customWidth="true"/>
    <col min="11" max="11" width="10.25" customWidth="true"/>
    <col min="12" max="12" width="12.5" customWidth="true"/>
    <col min="13" max="13" width="9.625" customWidth="true"/>
    <col min="14" max="14" width="9.875" customWidth="true"/>
    <col min="15" max="16" width="9.75" customWidth="true"/>
  </cols>
  <sheetData>
    <row r="1" ht="14.25" customHeight="true" spans="1:14">
      <c r="A1" s="2"/>
      <c r="M1" s="27" t="s">
        <v>276</v>
      </c>
      <c r="N1" s="27"/>
    </row>
    <row r="2" ht="39.2" customHeight="true" spans="1:1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9.5" customHeight="true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3" t="s">
        <v>31</v>
      </c>
      <c r="N3" s="13"/>
    </row>
    <row r="4" ht="36.95" customHeight="true" spans="1:14">
      <c r="A4" s="17" t="s">
        <v>193</v>
      </c>
      <c r="B4" s="17"/>
      <c r="C4" s="17"/>
      <c r="D4" s="17" t="s">
        <v>194</v>
      </c>
      <c r="E4" s="17" t="s">
        <v>195</v>
      </c>
      <c r="F4" s="17" t="s">
        <v>232</v>
      </c>
      <c r="G4" s="17" t="s">
        <v>197</v>
      </c>
      <c r="H4" s="17"/>
      <c r="I4" s="17"/>
      <c r="J4" s="17"/>
      <c r="K4" s="17"/>
      <c r="L4" s="17" t="s">
        <v>201</v>
      </c>
      <c r="M4" s="17"/>
      <c r="N4" s="17"/>
    </row>
    <row r="5" ht="34.7" customHeight="true" spans="1:14">
      <c r="A5" s="17" t="s">
        <v>211</v>
      </c>
      <c r="B5" s="17" t="s">
        <v>212</v>
      </c>
      <c r="C5" s="17" t="s">
        <v>213</v>
      </c>
      <c r="D5" s="17"/>
      <c r="E5" s="17"/>
      <c r="F5" s="17"/>
      <c r="G5" s="17" t="s">
        <v>135</v>
      </c>
      <c r="H5" s="17" t="s">
        <v>277</v>
      </c>
      <c r="I5" s="17" t="s">
        <v>278</v>
      </c>
      <c r="J5" s="17" t="s">
        <v>279</v>
      </c>
      <c r="K5" s="17" t="s">
        <v>280</v>
      </c>
      <c r="L5" s="17" t="s">
        <v>135</v>
      </c>
      <c r="M5" s="17" t="s">
        <v>233</v>
      </c>
      <c r="N5" s="17" t="s">
        <v>281</v>
      </c>
    </row>
    <row r="6" ht="19.9" customHeight="true" spans="1:14">
      <c r="A6" s="20"/>
      <c r="B6" s="20"/>
      <c r="C6" s="20"/>
      <c r="D6" s="20"/>
      <c r="E6" s="20" t="s">
        <v>135</v>
      </c>
      <c r="F6" s="40">
        <f>SUM(F7)</f>
        <v>340.86</v>
      </c>
      <c r="G6" s="40">
        <f t="shared" ref="G6:J6" si="0">SUM(G7)</f>
        <v>340.86</v>
      </c>
      <c r="H6" s="40">
        <f t="shared" si="0"/>
        <v>253.45</v>
      </c>
      <c r="I6" s="40">
        <f t="shared" si="0"/>
        <v>57</v>
      </c>
      <c r="J6" s="40">
        <f t="shared" si="0"/>
        <v>30.41</v>
      </c>
      <c r="K6" s="40"/>
      <c r="L6" s="40"/>
      <c r="M6" s="40"/>
      <c r="N6" s="40"/>
    </row>
    <row r="7" ht="19.9" customHeight="true" spans="1:14">
      <c r="A7" s="20"/>
      <c r="B7" s="20"/>
      <c r="C7" s="20"/>
      <c r="D7" s="18" t="s">
        <v>153</v>
      </c>
      <c r="E7" s="18" t="s">
        <v>154</v>
      </c>
      <c r="F7" s="40">
        <f>SUM(F8)</f>
        <v>340.86</v>
      </c>
      <c r="G7" s="40">
        <f t="shared" ref="G7:J7" si="1">SUM(G8)</f>
        <v>340.86</v>
      </c>
      <c r="H7" s="40">
        <f t="shared" si="1"/>
        <v>253.45</v>
      </c>
      <c r="I7" s="40">
        <f t="shared" si="1"/>
        <v>57</v>
      </c>
      <c r="J7" s="40">
        <f t="shared" si="1"/>
        <v>30.41</v>
      </c>
      <c r="K7" s="40"/>
      <c r="L7" s="40"/>
      <c r="M7" s="40"/>
      <c r="N7" s="40"/>
    </row>
    <row r="8" ht="19.9" customHeight="true" spans="1:14">
      <c r="A8" s="20"/>
      <c r="B8" s="20"/>
      <c r="C8" s="20"/>
      <c r="D8" s="30" t="s">
        <v>155</v>
      </c>
      <c r="E8" s="30" t="s">
        <v>156</v>
      </c>
      <c r="F8" s="40">
        <f>SUM(F9:F12)</f>
        <v>340.86</v>
      </c>
      <c r="G8" s="40">
        <f t="shared" ref="G8:J8" si="2">SUM(G9:G12)</f>
        <v>340.86</v>
      </c>
      <c r="H8" s="40">
        <f t="shared" si="2"/>
        <v>253.45</v>
      </c>
      <c r="I8" s="40">
        <f t="shared" si="2"/>
        <v>57</v>
      </c>
      <c r="J8" s="40">
        <f t="shared" si="2"/>
        <v>30.41</v>
      </c>
      <c r="K8" s="40"/>
      <c r="L8" s="40"/>
      <c r="M8" s="40"/>
      <c r="N8" s="40"/>
    </row>
    <row r="9" ht="19.9" customHeight="true" spans="1:14">
      <c r="A9" s="36" t="s">
        <v>219</v>
      </c>
      <c r="B9" s="36" t="s">
        <v>220</v>
      </c>
      <c r="C9" s="36" t="s">
        <v>221</v>
      </c>
      <c r="D9" s="26" t="s">
        <v>217</v>
      </c>
      <c r="E9" s="6" t="s">
        <v>222</v>
      </c>
      <c r="F9" s="7">
        <f t="shared" ref="F9:F12" si="3">SUM(G9)</f>
        <v>253.45</v>
      </c>
      <c r="G9" s="7">
        <f t="shared" ref="G9:G12" si="4">SUM(H9:K9)</f>
        <v>253.45</v>
      </c>
      <c r="H9" s="32">
        <v>253.45</v>
      </c>
      <c r="I9" s="32"/>
      <c r="J9" s="32"/>
      <c r="K9" s="32"/>
      <c r="L9" s="7"/>
      <c r="M9" s="32"/>
      <c r="N9" s="32"/>
    </row>
    <row r="10" ht="19.9" customHeight="true" spans="1:14">
      <c r="A10" s="36" t="s">
        <v>214</v>
      </c>
      <c r="B10" s="36" t="s">
        <v>215</v>
      </c>
      <c r="C10" s="36" t="s">
        <v>215</v>
      </c>
      <c r="D10" s="26" t="s">
        <v>217</v>
      </c>
      <c r="E10" s="6" t="s">
        <v>223</v>
      </c>
      <c r="F10" s="7">
        <f t="shared" si="3"/>
        <v>38.27</v>
      </c>
      <c r="G10" s="7">
        <f t="shared" si="4"/>
        <v>38.27</v>
      </c>
      <c r="H10" s="32"/>
      <c r="I10" s="32">
        <v>38.27</v>
      </c>
      <c r="J10" s="32"/>
      <c r="K10" s="32"/>
      <c r="L10" s="7"/>
      <c r="M10" s="32"/>
      <c r="N10" s="32"/>
    </row>
    <row r="11" ht="19.9" customHeight="true" spans="1:14">
      <c r="A11" s="36" t="s">
        <v>214</v>
      </c>
      <c r="B11" s="36" t="s">
        <v>224</v>
      </c>
      <c r="C11" s="36" t="s">
        <v>224</v>
      </c>
      <c r="D11" s="26" t="s">
        <v>217</v>
      </c>
      <c r="E11" s="6" t="s">
        <v>225</v>
      </c>
      <c r="F11" s="7">
        <f t="shared" si="3"/>
        <v>18.73</v>
      </c>
      <c r="G11" s="7">
        <f t="shared" si="4"/>
        <v>18.73</v>
      </c>
      <c r="H11" s="32"/>
      <c r="I11" s="32">
        <v>18.73</v>
      </c>
      <c r="J11" s="32"/>
      <c r="K11" s="32"/>
      <c r="L11" s="7"/>
      <c r="M11" s="32"/>
      <c r="N11" s="32"/>
    </row>
    <row r="12" ht="19.9" customHeight="true" spans="1:14">
      <c r="A12" s="36" t="s">
        <v>226</v>
      </c>
      <c r="B12" s="36" t="s">
        <v>216</v>
      </c>
      <c r="C12" s="36" t="s">
        <v>227</v>
      </c>
      <c r="D12" s="26" t="s">
        <v>217</v>
      </c>
      <c r="E12" s="6" t="s">
        <v>228</v>
      </c>
      <c r="F12" s="7">
        <f t="shared" si="3"/>
        <v>30.41</v>
      </c>
      <c r="G12" s="7">
        <f t="shared" si="4"/>
        <v>30.41</v>
      </c>
      <c r="H12" s="32"/>
      <c r="I12" s="32"/>
      <c r="J12" s="32">
        <v>30.41</v>
      </c>
      <c r="K12" s="32"/>
      <c r="L12" s="7"/>
      <c r="M12" s="32"/>
      <c r="N12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W1" sqref="W$1:AA$1048576"/>
    </sheetView>
  </sheetViews>
  <sheetFormatPr defaultColWidth="9.75" defaultRowHeight="13.5"/>
  <cols>
    <col min="1" max="1" width="5" customWidth="true"/>
    <col min="2" max="2" width="5.125" customWidth="true"/>
    <col min="3" max="3" width="5.625" customWidth="true"/>
    <col min="4" max="4" width="8" customWidth="true"/>
    <col min="5" max="5" width="16.625" customWidth="true"/>
    <col min="6" max="6" width="8.25" customWidth="true"/>
    <col min="7" max="13" width="7.625" customWidth="true"/>
    <col min="14" max="14" width="4.625" customWidth="true"/>
    <col min="15" max="15" width="7.625" customWidth="true"/>
    <col min="16" max="16" width="4.125" customWidth="true"/>
    <col min="17" max="18" width="7.625" customWidth="true"/>
    <col min="19" max="22" width="5.5" customWidth="true"/>
  </cols>
  <sheetData>
    <row r="1" ht="14.25" customHeight="true" spans="1:22">
      <c r="A1" s="2"/>
      <c r="U1" s="27" t="s">
        <v>282</v>
      </c>
      <c r="V1" s="27"/>
    </row>
    <row r="2" ht="43.7" customHeight="true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1.2" customHeight="true" spans="1:22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3" t="s">
        <v>31</v>
      </c>
      <c r="V3" s="13"/>
    </row>
    <row r="4" ht="23.45" customHeight="true" spans="1:22">
      <c r="A4" s="17" t="s">
        <v>193</v>
      </c>
      <c r="B4" s="17"/>
      <c r="C4" s="17"/>
      <c r="D4" s="17" t="s">
        <v>194</v>
      </c>
      <c r="E4" s="17" t="s">
        <v>195</v>
      </c>
      <c r="F4" s="17" t="s">
        <v>232</v>
      </c>
      <c r="G4" s="17" t="s">
        <v>283</v>
      </c>
      <c r="H4" s="17"/>
      <c r="I4" s="17"/>
      <c r="J4" s="17"/>
      <c r="K4" s="17"/>
      <c r="L4" s="17" t="s">
        <v>284</v>
      </c>
      <c r="M4" s="17"/>
      <c r="N4" s="17"/>
      <c r="O4" s="17"/>
      <c r="P4" s="17"/>
      <c r="Q4" s="17"/>
      <c r="R4" s="17" t="s">
        <v>279</v>
      </c>
      <c r="S4" s="17" t="s">
        <v>285</v>
      </c>
      <c r="T4" s="17"/>
      <c r="U4" s="17"/>
      <c r="V4" s="17"/>
    </row>
    <row r="5" ht="73.9" customHeight="true" spans="1:22">
      <c r="A5" s="17" t="s">
        <v>211</v>
      </c>
      <c r="B5" s="17" t="s">
        <v>212</v>
      </c>
      <c r="C5" s="17" t="s">
        <v>213</v>
      </c>
      <c r="D5" s="17"/>
      <c r="E5" s="17"/>
      <c r="F5" s="17"/>
      <c r="G5" s="17" t="s">
        <v>135</v>
      </c>
      <c r="H5" s="17" t="s">
        <v>286</v>
      </c>
      <c r="I5" s="17" t="s">
        <v>287</v>
      </c>
      <c r="J5" s="17" t="s">
        <v>288</v>
      </c>
      <c r="K5" s="17" t="s">
        <v>289</v>
      </c>
      <c r="L5" s="17" t="s">
        <v>135</v>
      </c>
      <c r="M5" s="17" t="s">
        <v>290</v>
      </c>
      <c r="N5" s="17" t="s">
        <v>291</v>
      </c>
      <c r="O5" s="17" t="s">
        <v>292</v>
      </c>
      <c r="P5" s="17" t="s">
        <v>293</v>
      </c>
      <c r="Q5" s="17" t="s">
        <v>294</v>
      </c>
      <c r="R5" s="17"/>
      <c r="S5" s="17" t="s">
        <v>135</v>
      </c>
      <c r="T5" s="17" t="s">
        <v>295</v>
      </c>
      <c r="U5" s="17" t="s">
        <v>296</v>
      </c>
      <c r="V5" s="17" t="s">
        <v>280</v>
      </c>
    </row>
    <row r="6" ht="19.9" customHeight="true" spans="1:22">
      <c r="A6" s="20"/>
      <c r="B6" s="20"/>
      <c r="C6" s="20"/>
      <c r="D6" s="20"/>
      <c r="E6" s="20" t="s">
        <v>135</v>
      </c>
      <c r="F6" s="19">
        <f t="shared" ref="F6:F12" si="0">SUM(G6+L6+R6)</f>
        <v>340.862208</v>
      </c>
      <c r="G6" s="19">
        <f t="shared" ref="G6:G9" si="1">SUM(H6:K6)</f>
        <v>253.4484</v>
      </c>
      <c r="H6" s="19">
        <f>SUM(H7)</f>
        <v>93.8556</v>
      </c>
      <c r="I6" s="19">
        <f t="shared" ref="I6:R6" si="2">SUM(I7)</f>
        <v>0.192</v>
      </c>
      <c r="J6" s="19">
        <f t="shared" si="2"/>
        <v>103.626</v>
      </c>
      <c r="K6" s="19">
        <f t="shared" si="2"/>
        <v>55.7748</v>
      </c>
      <c r="L6" s="19">
        <f t="shared" si="2"/>
        <v>57</v>
      </c>
      <c r="M6" s="19">
        <f t="shared" si="2"/>
        <v>38.27</v>
      </c>
      <c r="N6" s="19"/>
      <c r="O6" s="19">
        <f t="shared" si="2"/>
        <v>16.31</v>
      </c>
      <c r="P6" s="19"/>
      <c r="Q6" s="19">
        <f t="shared" si="2"/>
        <v>2.42</v>
      </c>
      <c r="R6" s="19">
        <f t="shared" si="2"/>
        <v>30.413808</v>
      </c>
      <c r="S6" s="19"/>
      <c r="T6" s="19"/>
      <c r="U6" s="19"/>
      <c r="V6" s="19"/>
    </row>
    <row r="7" ht="19.9" customHeight="true" spans="1:22">
      <c r="A7" s="20"/>
      <c r="B7" s="20"/>
      <c r="C7" s="20"/>
      <c r="D7" s="18" t="s">
        <v>153</v>
      </c>
      <c r="E7" s="18" t="s">
        <v>154</v>
      </c>
      <c r="F7" s="19">
        <f t="shared" si="0"/>
        <v>340.862208</v>
      </c>
      <c r="G7" s="19">
        <f t="shared" si="1"/>
        <v>253.4484</v>
      </c>
      <c r="H7" s="19">
        <f>SUM(H8)</f>
        <v>93.8556</v>
      </c>
      <c r="I7" s="19">
        <f t="shared" ref="I7:R7" si="3">SUM(I8)</f>
        <v>0.192</v>
      </c>
      <c r="J7" s="19">
        <f t="shared" si="3"/>
        <v>103.626</v>
      </c>
      <c r="K7" s="19">
        <f t="shared" si="3"/>
        <v>55.7748</v>
      </c>
      <c r="L7" s="19">
        <f t="shared" si="3"/>
        <v>57</v>
      </c>
      <c r="M7" s="19">
        <f t="shared" si="3"/>
        <v>38.27</v>
      </c>
      <c r="N7" s="19"/>
      <c r="O7" s="19">
        <f t="shared" si="3"/>
        <v>16.31</v>
      </c>
      <c r="P7" s="19"/>
      <c r="Q7" s="19">
        <f t="shared" si="3"/>
        <v>2.42</v>
      </c>
      <c r="R7" s="19">
        <f t="shared" si="3"/>
        <v>30.413808</v>
      </c>
      <c r="S7" s="19"/>
      <c r="T7" s="19"/>
      <c r="U7" s="19"/>
      <c r="V7" s="19"/>
    </row>
    <row r="8" ht="19.9" customHeight="true" spans="1:22">
      <c r="A8" s="20"/>
      <c r="B8" s="20"/>
      <c r="C8" s="20"/>
      <c r="D8" s="30" t="s">
        <v>155</v>
      </c>
      <c r="E8" s="30" t="s">
        <v>156</v>
      </c>
      <c r="F8" s="19">
        <f t="shared" si="0"/>
        <v>340.862208</v>
      </c>
      <c r="G8" s="19">
        <f t="shared" si="1"/>
        <v>253.4484</v>
      </c>
      <c r="H8" s="19">
        <v>93.8556</v>
      </c>
      <c r="I8" s="19">
        <v>0.192</v>
      </c>
      <c r="J8" s="19">
        <v>103.626</v>
      </c>
      <c r="K8" s="19">
        <v>55.7748</v>
      </c>
      <c r="L8" s="19">
        <f>SUM(M8:Q8)</f>
        <v>57</v>
      </c>
      <c r="M8" s="19">
        <f>SUM(M9:M12)</f>
        <v>38.27</v>
      </c>
      <c r="N8" s="19"/>
      <c r="O8" s="19">
        <f>SUM(O9:O12)</f>
        <v>16.31</v>
      </c>
      <c r="P8" s="19"/>
      <c r="Q8" s="19">
        <f>SUM(Q9:Q12)</f>
        <v>2.42</v>
      </c>
      <c r="R8" s="19">
        <v>30.413808</v>
      </c>
      <c r="S8" s="19"/>
      <c r="T8" s="19"/>
      <c r="U8" s="19"/>
      <c r="V8" s="19"/>
    </row>
    <row r="9" ht="19.9" customHeight="true" spans="1:22">
      <c r="A9" s="36" t="s">
        <v>219</v>
      </c>
      <c r="B9" s="36" t="s">
        <v>220</v>
      </c>
      <c r="C9" s="36" t="s">
        <v>221</v>
      </c>
      <c r="D9" s="26" t="s">
        <v>217</v>
      </c>
      <c r="E9" s="6" t="s">
        <v>222</v>
      </c>
      <c r="F9" s="7">
        <f t="shared" si="0"/>
        <v>253.45</v>
      </c>
      <c r="G9" s="7">
        <f t="shared" si="1"/>
        <v>253.45</v>
      </c>
      <c r="H9" s="32">
        <v>93.86</v>
      </c>
      <c r="I9" s="32">
        <v>0.19</v>
      </c>
      <c r="J9" s="32">
        <v>103.63</v>
      </c>
      <c r="K9" s="32">
        <v>55.77</v>
      </c>
      <c r="L9" s="7"/>
      <c r="M9" s="32"/>
      <c r="N9" s="32"/>
      <c r="O9" s="32"/>
      <c r="P9" s="32"/>
      <c r="Q9" s="32"/>
      <c r="R9" s="32"/>
      <c r="S9" s="7"/>
      <c r="T9" s="32"/>
      <c r="U9" s="32"/>
      <c r="V9" s="32"/>
    </row>
    <row r="10" ht="19.9" customHeight="true" spans="1:22">
      <c r="A10" s="36" t="s">
        <v>214</v>
      </c>
      <c r="B10" s="36" t="s">
        <v>215</v>
      </c>
      <c r="C10" s="36" t="s">
        <v>215</v>
      </c>
      <c r="D10" s="26" t="s">
        <v>217</v>
      </c>
      <c r="E10" s="6" t="s">
        <v>223</v>
      </c>
      <c r="F10" s="7">
        <f t="shared" si="0"/>
        <v>38.27</v>
      </c>
      <c r="G10" s="32"/>
      <c r="H10" s="32"/>
      <c r="I10" s="32"/>
      <c r="J10" s="32"/>
      <c r="K10" s="32"/>
      <c r="L10" s="7">
        <f>SUM(M10:Q10)</f>
        <v>38.27</v>
      </c>
      <c r="M10" s="32">
        <v>38.27</v>
      </c>
      <c r="N10" s="32"/>
      <c r="O10" s="32"/>
      <c r="P10" s="32"/>
      <c r="Q10" s="32"/>
      <c r="R10" s="32"/>
      <c r="S10" s="7"/>
      <c r="T10" s="32"/>
      <c r="U10" s="32"/>
      <c r="V10" s="32"/>
    </row>
    <row r="11" ht="19.9" customHeight="true" spans="1:22">
      <c r="A11" s="36" t="s">
        <v>214</v>
      </c>
      <c r="B11" s="36" t="s">
        <v>224</v>
      </c>
      <c r="C11" s="36" t="s">
        <v>224</v>
      </c>
      <c r="D11" s="26" t="s">
        <v>217</v>
      </c>
      <c r="E11" s="6" t="s">
        <v>225</v>
      </c>
      <c r="F11" s="7">
        <f t="shared" si="0"/>
        <v>18.73</v>
      </c>
      <c r="G11" s="32"/>
      <c r="H11" s="32"/>
      <c r="I11" s="32"/>
      <c r="J11" s="32"/>
      <c r="K11" s="32"/>
      <c r="L11" s="7">
        <f>SUM(M11:Q11)</f>
        <v>18.73</v>
      </c>
      <c r="M11" s="32"/>
      <c r="N11" s="32"/>
      <c r="O11" s="32">
        <v>16.31</v>
      </c>
      <c r="P11" s="32"/>
      <c r="Q11" s="32">
        <v>2.42</v>
      </c>
      <c r="R11" s="32"/>
      <c r="S11" s="7"/>
      <c r="T11" s="32"/>
      <c r="U11" s="32"/>
      <c r="V11" s="32"/>
    </row>
    <row r="12" ht="19.9" customHeight="true" spans="1:22">
      <c r="A12" s="36" t="s">
        <v>226</v>
      </c>
      <c r="B12" s="36" t="s">
        <v>216</v>
      </c>
      <c r="C12" s="36" t="s">
        <v>227</v>
      </c>
      <c r="D12" s="26" t="s">
        <v>217</v>
      </c>
      <c r="E12" s="6" t="s">
        <v>228</v>
      </c>
      <c r="F12" s="7">
        <f t="shared" si="0"/>
        <v>30.41</v>
      </c>
      <c r="G12" s="32"/>
      <c r="H12" s="32"/>
      <c r="I12" s="32"/>
      <c r="J12" s="32"/>
      <c r="K12" s="32"/>
      <c r="L12" s="7"/>
      <c r="M12" s="32"/>
      <c r="N12" s="32"/>
      <c r="O12" s="32"/>
      <c r="P12" s="32"/>
      <c r="Q12" s="32"/>
      <c r="R12" s="32">
        <v>30.41</v>
      </c>
      <c r="S12" s="7"/>
      <c r="T12" s="32"/>
      <c r="U12" s="32"/>
      <c r="V12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740157480315" right="0.078740157480315" top="0.78740157480315" bottom="0.078740157480315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9.75" defaultRowHeight="13.5"/>
  <cols>
    <col min="1" max="1" width="4.75" customWidth="true"/>
    <col min="2" max="2" width="5.75" customWidth="true"/>
    <col min="3" max="3" width="7.5" customWidth="true"/>
    <col min="4" max="4" width="12.5" customWidth="true"/>
    <col min="5" max="5" width="29.875" customWidth="true"/>
    <col min="6" max="6" width="16.5" customWidth="true"/>
    <col min="7" max="7" width="13.5" customWidth="true"/>
    <col min="8" max="8" width="11.125" customWidth="true"/>
    <col min="9" max="9" width="12.125" customWidth="true"/>
    <col min="10" max="10" width="11.875" customWidth="true"/>
    <col min="11" max="11" width="11.5" customWidth="true"/>
    <col min="12" max="13" width="9.75" customWidth="true"/>
  </cols>
  <sheetData>
    <row r="1" ht="14.25" customHeight="true" spans="1:11">
      <c r="A1" s="2"/>
      <c r="K1" s="27" t="s">
        <v>297</v>
      </c>
    </row>
    <row r="2" ht="40.7" customHeight="true" spans="1:1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5.75" customHeight="true" spans="1:1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3" t="s">
        <v>31</v>
      </c>
      <c r="K3" s="13"/>
    </row>
    <row r="4" ht="20.45" customHeight="true" spans="1:11">
      <c r="A4" s="17" t="s">
        <v>193</v>
      </c>
      <c r="B4" s="17"/>
      <c r="C4" s="17"/>
      <c r="D4" s="17" t="s">
        <v>194</v>
      </c>
      <c r="E4" s="17" t="s">
        <v>195</v>
      </c>
      <c r="F4" s="17" t="s">
        <v>298</v>
      </c>
      <c r="G4" s="17" t="s">
        <v>299</v>
      </c>
      <c r="H4" s="17" t="s">
        <v>300</v>
      </c>
      <c r="I4" s="17" t="s">
        <v>301</v>
      </c>
      <c r="J4" s="17" t="s">
        <v>302</v>
      </c>
      <c r="K4" s="17" t="s">
        <v>303</v>
      </c>
    </row>
    <row r="5" ht="20.45" customHeight="true" spans="1:11">
      <c r="A5" s="17" t="s">
        <v>211</v>
      </c>
      <c r="B5" s="17" t="s">
        <v>212</v>
      </c>
      <c r="C5" s="17" t="s">
        <v>213</v>
      </c>
      <c r="D5" s="17"/>
      <c r="E5" s="17"/>
      <c r="F5" s="17"/>
      <c r="G5" s="17"/>
      <c r="H5" s="17"/>
      <c r="I5" s="17"/>
      <c r="J5" s="17"/>
      <c r="K5" s="17"/>
    </row>
    <row r="6" ht="19.9" customHeight="true" spans="1:11">
      <c r="A6" s="20"/>
      <c r="B6" s="20"/>
      <c r="C6" s="20"/>
      <c r="D6" s="20"/>
      <c r="E6" s="20" t="s">
        <v>135</v>
      </c>
      <c r="F6" s="19">
        <v>12</v>
      </c>
      <c r="G6" s="19"/>
      <c r="H6" s="19"/>
      <c r="I6" s="19"/>
      <c r="J6" s="19">
        <v>12</v>
      </c>
      <c r="K6" s="19"/>
    </row>
    <row r="7" ht="19.9" customHeight="true" spans="1:11">
      <c r="A7" s="20"/>
      <c r="B7" s="20"/>
      <c r="C7" s="20"/>
      <c r="D7" s="18" t="s">
        <v>153</v>
      </c>
      <c r="E7" s="18" t="s">
        <v>154</v>
      </c>
      <c r="F7" s="19">
        <v>12</v>
      </c>
      <c r="G7" s="19"/>
      <c r="H7" s="19"/>
      <c r="I7" s="19"/>
      <c r="J7" s="19">
        <v>12</v>
      </c>
      <c r="K7" s="19"/>
    </row>
    <row r="8" ht="19.9" customHeight="true" spans="1:11">
      <c r="A8" s="20"/>
      <c r="B8" s="20"/>
      <c r="C8" s="20"/>
      <c r="D8" s="30" t="s">
        <v>155</v>
      </c>
      <c r="E8" s="30" t="s">
        <v>156</v>
      </c>
      <c r="F8" s="19">
        <v>12</v>
      </c>
      <c r="G8" s="19"/>
      <c r="H8" s="19"/>
      <c r="I8" s="19"/>
      <c r="J8" s="19">
        <v>12</v>
      </c>
      <c r="K8" s="19"/>
    </row>
    <row r="9" ht="19.9" customHeight="true" spans="1:11">
      <c r="A9" s="36" t="s">
        <v>214</v>
      </c>
      <c r="B9" s="36" t="s">
        <v>215</v>
      </c>
      <c r="C9" s="36" t="s">
        <v>216</v>
      </c>
      <c r="D9" s="26" t="s">
        <v>217</v>
      </c>
      <c r="E9" s="6" t="s">
        <v>218</v>
      </c>
      <c r="F9" s="7">
        <v>12</v>
      </c>
      <c r="G9" s="32"/>
      <c r="H9" s="32"/>
      <c r="I9" s="32"/>
      <c r="J9" s="32">
        <v>12</v>
      </c>
      <c r="K9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9.75" defaultRowHeight="13.5"/>
  <cols>
    <col min="1" max="1" width="4.75" customWidth="true"/>
    <col min="2" max="2" width="5.5" customWidth="true"/>
    <col min="3" max="3" width="6" customWidth="true"/>
    <col min="4" max="4" width="9.75" customWidth="true"/>
    <col min="5" max="5" width="20.125" customWidth="true"/>
    <col min="6" max="18" width="7.625" customWidth="true"/>
    <col min="19" max="20" width="9.75" customWidth="true"/>
  </cols>
  <sheetData>
    <row r="1" ht="14.25" customHeight="true" spans="1:18">
      <c r="A1" s="2"/>
      <c r="Q1" s="27" t="s">
        <v>304</v>
      </c>
      <c r="R1" s="27"/>
    </row>
    <row r="2" ht="35.45" customHeight="true" spans="1:18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1.2" customHeight="true" spans="1:18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3" t="s">
        <v>31</v>
      </c>
      <c r="R3" s="13"/>
    </row>
    <row r="4" ht="21.2" customHeight="true" spans="1:18">
      <c r="A4" s="17" t="s">
        <v>193</v>
      </c>
      <c r="B4" s="17"/>
      <c r="C4" s="17"/>
      <c r="D4" s="17" t="s">
        <v>194</v>
      </c>
      <c r="E4" s="17" t="s">
        <v>195</v>
      </c>
      <c r="F4" s="17" t="s">
        <v>298</v>
      </c>
      <c r="G4" s="17" t="s">
        <v>305</v>
      </c>
      <c r="H4" s="17" t="s">
        <v>306</v>
      </c>
      <c r="I4" s="17" t="s">
        <v>307</v>
      </c>
      <c r="J4" s="17" t="s">
        <v>308</v>
      </c>
      <c r="K4" s="17" t="s">
        <v>309</v>
      </c>
      <c r="L4" s="17" t="s">
        <v>310</v>
      </c>
      <c r="M4" s="17" t="s">
        <v>311</v>
      </c>
      <c r="N4" s="17" t="s">
        <v>300</v>
      </c>
      <c r="O4" s="17" t="s">
        <v>312</v>
      </c>
      <c r="P4" s="17" t="s">
        <v>313</v>
      </c>
      <c r="Q4" s="17" t="s">
        <v>301</v>
      </c>
      <c r="R4" s="17" t="s">
        <v>303</v>
      </c>
    </row>
    <row r="5" ht="18.75" customHeight="true" spans="1:18">
      <c r="A5" s="17" t="s">
        <v>211</v>
      </c>
      <c r="B5" s="17" t="s">
        <v>212</v>
      </c>
      <c r="C5" s="17" t="s">
        <v>213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19.9" customHeight="true" spans="1:18">
      <c r="A6" s="20"/>
      <c r="B6" s="20"/>
      <c r="C6" s="20"/>
      <c r="D6" s="20"/>
      <c r="E6" s="20" t="s">
        <v>135</v>
      </c>
      <c r="F6" s="19">
        <v>12</v>
      </c>
      <c r="G6" s="19"/>
      <c r="H6" s="19">
        <v>12</v>
      </c>
      <c r="I6" s="19"/>
      <c r="J6" s="19"/>
      <c r="K6" s="19"/>
      <c r="L6" s="19"/>
      <c r="M6" s="19"/>
      <c r="N6" s="19"/>
      <c r="O6" s="19"/>
      <c r="P6" s="19"/>
      <c r="Q6" s="19"/>
      <c r="R6" s="19"/>
    </row>
    <row r="7" ht="19.9" customHeight="true" spans="1:18">
      <c r="A7" s="20"/>
      <c r="B7" s="20"/>
      <c r="C7" s="20"/>
      <c r="D7" s="18" t="s">
        <v>153</v>
      </c>
      <c r="E7" s="18" t="s">
        <v>154</v>
      </c>
      <c r="F7" s="19">
        <v>12</v>
      </c>
      <c r="G7" s="19"/>
      <c r="H7" s="19">
        <v>12</v>
      </c>
      <c r="I7" s="19"/>
      <c r="J7" s="19"/>
      <c r="K7" s="19"/>
      <c r="L7" s="19"/>
      <c r="M7" s="19"/>
      <c r="N7" s="19"/>
      <c r="O7" s="19"/>
      <c r="P7" s="19"/>
      <c r="Q7" s="19"/>
      <c r="R7" s="19"/>
    </row>
    <row r="8" ht="19.9" customHeight="true" spans="1:18">
      <c r="A8" s="20"/>
      <c r="B8" s="20"/>
      <c r="C8" s="20"/>
      <c r="D8" s="30" t="s">
        <v>155</v>
      </c>
      <c r="E8" s="30" t="s">
        <v>156</v>
      </c>
      <c r="F8" s="19">
        <v>12</v>
      </c>
      <c r="G8" s="19"/>
      <c r="H8" s="19">
        <v>12</v>
      </c>
      <c r="I8" s="19"/>
      <c r="J8" s="19"/>
      <c r="K8" s="19"/>
      <c r="L8" s="19"/>
      <c r="M8" s="19"/>
      <c r="N8" s="19"/>
      <c r="O8" s="19"/>
      <c r="P8" s="19"/>
      <c r="Q8" s="19"/>
      <c r="R8" s="19"/>
    </row>
    <row r="9" ht="19.9" customHeight="true" spans="1:18">
      <c r="A9" s="36" t="s">
        <v>214</v>
      </c>
      <c r="B9" s="36" t="s">
        <v>215</v>
      </c>
      <c r="C9" s="36" t="s">
        <v>216</v>
      </c>
      <c r="D9" s="26" t="s">
        <v>217</v>
      </c>
      <c r="E9" s="6" t="s">
        <v>218</v>
      </c>
      <c r="F9" s="7">
        <v>12</v>
      </c>
      <c r="G9" s="32"/>
      <c r="H9" s="32">
        <v>12</v>
      </c>
      <c r="I9" s="32"/>
      <c r="J9" s="32"/>
      <c r="K9" s="32"/>
      <c r="L9" s="32"/>
      <c r="M9" s="32"/>
      <c r="N9" s="32"/>
      <c r="O9" s="32"/>
      <c r="P9" s="32"/>
      <c r="Q9" s="32"/>
      <c r="R9" s="3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X12" sqref="X12"/>
    </sheetView>
  </sheetViews>
  <sheetFormatPr defaultColWidth="9.75" defaultRowHeight="13.5"/>
  <cols>
    <col min="1" max="1" width="3.625" customWidth="true"/>
    <col min="2" max="2" width="4.625" customWidth="true"/>
    <col min="3" max="3" width="5.375" customWidth="true"/>
    <col min="4" max="4" width="7" customWidth="true"/>
    <col min="5" max="5" width="15.875" customWidth="true"/>
    <col min="6" max="6" width="9.625" customWidth="true"/>
    <col min="7" max="7" width="8.5" customWidth="true"/>
    <col min="8" max="8" width="7.25" customWidth="true"/>
    <col min="9" max="10" width="5.125" customWidth="true"/>
    <col min="11" max="17" width="7.25" customWidth="true"/>
    <col min="18" max="19" width="6" customWidth="true"/>
    <col min="20" max="20" width="7.25" customWidth="true"/>
    <col min="21" max="22" width="9.75" customWidth="true"/>
  </cols>
  <sheetData>
    <row r="1" ht="58.9" customHeight="true" spans="1:20">
      <c r="A1" s="2"/>
      <c r="S1" s="27" t="s">
        <v>314</v>
      </c>
      <c r="T1" s="27"/>
    </row>
    <row r="2" ht="31.7" customHeight="true" spans="1:20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1.2" customHeight="true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31</v>
      </c>
      <c r="T3" s="13"/>
    </row>
    <row r="4" ht="24.95" customHeight="true" spans="1:20">
      <c r="A4" s="17" t="s">
        <v>193</v>
      </c>
      <c r="B4" s="17"/>
      <c r="C4" s="17"/>
      <c r="D4" s="17" t="s">
        <v>194</v>
      </c>
      <c r="E4" s="17" t="s">
        <v>195</v>
      </c>
      <c r="F4" s="17" t="s">
        <v>298</v>
      </c>
      <c r="G4" s="17" t="s">
        <v>198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201</v>
      </c>
      <c r="S4" s="17"/>
      <c r="T4" s="17"/>
    </row>
    <row r="5" ht="56.45" customHeight="true" spans="1:20">
      <c r="A5" s="17" t="s">
        <v>211</v>
      </c>
      <c r="B5" s="17" t="s">
        <v>212</v>
      </c>
      <c r="C5" s="17" t="s">
        <v>213</v>
      </c>
      <c r="D5" s="17"/>
      <c r="E5" s="17"/>
      <c r="F5" s="17"/>
      <c r="G5" s="17" t="s">
        <v>135</v>
      </c>
      <c r="H5" s="17" t="s">
        <v>315</v>
      </c>
      <c r="I5" s="17" t="s">
        <v>316</v>
      </c>
      <c r="J5" s="17" t="s">
        <v>317</v>
      </c>
      <c r="K5" s="17" t="s">
        <v>318</v>
      </c>
      <c r="L5" s="17" t="s">
        <v>319</v>
      </c>
      <c r="M5" s="17" t="s">
        <v>320</v>
      </c>
      <c r="N5" s="17" t="s">
        <v>321</v>
      </c>
      <c r="O5" s="17" t="s">
        <v>322</v>
      </c>
      <c r="P5" s="17" t="s">
        <v>323</v>
      </c>
      <c r="Q5" s="17" t="s">
        <v>324</v>
      </c>
      <c r="R5" s="17" t="s">
        <v>135</v>
      </c>
      <c r="S5" s="17" t="s">
        <v>257</v>
      </c>
      <c r="T5" s="17" t="s">
        <v>281</v>
      </c>
    </row>
    <row r="6" ht="19.9" customHeight="true" spans="1:20">
      <c r="A6" s="20"/>
      <c r="B6" s="20"/>
      <c r="C6" s="20"/>
      <c r="D6" s="20"/>
      <c r="E6" s="20" t="s">
        <v>135</v>
      </c>
      <c r="F6" s="40">
        <v>46</v>
      </c>
      <c r="G6" s="40">
        <v>46</v>
      </c>
      <c r="H6" s="40">
        <v>28.603429</v>
      </c>
      <c r="I6" s="40"/>
      <c r="J6" s="40"/>
      <c r="K6" s="40"/>
      <c r="L6" s="40"/>
      <c r="M6" s="40">
        <v>0.4</v>
      </c>
      <c r="N6" s="40"/>
      <c r="O6" s="40">
        <v>10.5</v>
      </c>
      <c r="P6" s="40"/>
      <c r="Q6" s="40">
        <v>6.496571</v>
      </c>
      <c r="R6" s="40"/>
      <c r="S6" s="40"/>
      <c r="T6" s="40"/>
    </row>
    <row r="7" ht="19.9" customHeight="true" spans="1:20">
      <c r="A7" s="20"/>
      <c r="B7" s="20"/>
      <c r="C7" s="20"/>
      <c r="D7" s="18" t="s">
        <v>153</v>
      </c>
      <c r="E7" s="18" t="s">
        <v>154</v>
      </c>
      <c r="F7" s="40">
        <v>46</v>
      </c>
      <c r="G7" s="40">
        <v>46</v>
      </c>
      <c r="H7" s="40">
        <v>28.603429</v>
      </c>
      <c r="I7" s="40"/>
      <c r="J7" s="40"/>
      <c r="K7" s="40"/>
      <c r="L7" s="40"/>
      <c r="M7" s="40">
        <v>0.4</v>
      </c>
      <c r="N7" s="40"/>
      <c r="O7" s="40">
        <v>10.5</v>
      </c>
      <c r="P7" s="40"/>
      <c r="Q7" s="40">
        <v>6.496571</v>
      </c>
      <c r="R7" s="40"/>
      <c r="S7" s="40"/>
      <c r="T7" s="40"/>
    </row>
    <row r="8" ht="19.9" customHeight="true" spans="1:20">
      <c r="A8" s="20"/>
      <c r="B8" s="20"/>
      <c r="C8" s="20"/>
      <c r="D8" s="30" t="s">
        <v>155</v>
      </c>
      <c r="E8" s="30" t="s">
        <v>156</v>
      </c>
      <c r="F8" s="40">
        <v>46</v>
      </c>
      <c r="G8" s="40">
        <v>46</v>
      </c>
      <c r="H8" s="40">
        <v>28.603429</v>
      </c>
      <c r="I8" s="40"/>
      <c r="J8" s="40"/>
      <c r="K8" s="40"/>
      <c r="L8" s="40"/>
      <c r="M8" s="40">
        <v>0.4</v>
      </c>
      <c r="N8" s="40"/>
      <c r="O8" s="40">
        <v>10.5</v>
      </c>
      <c r="P8" s="40"/>
      <c r="Q8" s="40">
        <v>6.496571</v>
      </c>
      <c r="R8" s="40"/>
      <c r="S8" s="40"/>
      <c r="T8" s="40"/>
    </row>
    <row r="9" ht="19.9" customHeight="true" spans="1:20">
      <c r="A9" s="36" t="s">
        <v>219</v>
      </c>
      <c r="B9" s="36" t="s">
        <v>220</v>
      </c>
      <c r="C9" s="36" t="s">
        <v>221</v>
      </c>
      <c r="D9" s="26" t="s">
        <v>217</v>
      </c>
      <c r="E9" s="6" t="s">
        <v>222</v>
      </c>
      <c r="F9" s="7">
        <v>46</v>
      </c>
      <c r="G9" s="32">
        <v>46</v>
      </c>
      <c r="H9" s="32">
        <v>28.603429</v>
      </c>
      <c r="I9" s="32"/>
      <c r="J9" s="32"/>
      <c r="K9" s="32"/>
      <c r="L9" s="32"/>
      <c r="M9" s="32">
        <v>0.4</v>
      </c>
      <c r="N9" s="32"/>
      <c r="O9" s="32">
        <v>10.5</v>
      </c>
      <c r="P9" s="32"/>
      <c r="Q9" s="32">
        <v>6.496571</v>
      </c>
      <c r="R9" s="32"/>
      <c r="S9" s="32"/>
      <c r="T9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N16" sqref="N16"/>
    </sheetView>
  </sheetViews>
  <sheetFormatPr defaultColWidth="9.75" defaultRowHeight="13.5"/>
  <cols>
    <col min="1" max="1" width="5.375" customWidth="true"/>
    <col min="2" max="2" width="5.5" customWidth="true"/>
    <col min="3" max="3" width="5.75" customWidth="true"/>
    <col min="4" max="4" width="10.25" customWidth="true"/>
    <col min="5" max="5" width="16" customWidth="true"/>
    <col min="6" max="8" width="5.5" customWidth="true"/>
    <col min="9" max="10" width="3.75" customWidth="true"/>
    <col min="11" max="18" width="5.5" customWidth="true"/>
    <col min="19" max="21" width="3.875" customWidth="true"/>
    <col min="22" max="25" width="5.5" customWidth="true"/>
    <col min="26" max="27" width="4" customWidth="true"/>
    <col min="28" max="33" width="5.5" customWidth="true"/>
    <col min="34" max="35" width="9.75" customWidth="true"/>
  </cols>
  <sheetData>
    <row r="1" ht="12" customHeight="true" spans="1:33">
      <c r="A1" s="2"/>
      <c r="F1" s="2"/>
      <c r="AF1" s="27" t="s">
        <v>325</v>
      </c>
      <c r="AG1" s="27"/>
    </row>
    <row r="2" ht="38.45" customHeight="true" spans="1:33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1.2" customHeight="true" spans="1:3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3" t="s">
        <v>31</v>
      </c>
      <c r="AG3" s="13"/>
    </row>
    <row r="4" ht="21.95" customHeight="true" spans="1:33">
      <c r="A4" s="17" t="s">
        <v>193</v>
      </c>
      <c r="B4" s="17"/>
      <c r="C4" s="17"/>
      <c r="D4" s="17" t="s">
        <v>194</v>
      </c>
      <c r="E4" s="17" t="s">
        <v>195</v>
      </c>
      <c r="F4" s="17" t="s">
        <v>326</v>
      </c>
      <c r="G4" s="17" t="s">
        <v>327</v>
      </c>
      <c r="H4" s="17" t="s">
        <v>328</v>
      </c>
      <c r="I4" s="17" t="s">
        <v>329</v>
      </c>
      <c r="J4" s="17" t="s">
        <v>330</v>
      </c>
      <c r="K4" s="17" t="s">
        <v>331</v>
      </c>
      <c r="L4" s="17" t="s">
        <v>332</v>
      </c>
      <c r="M4" s="17" t="s">
        <v>333</v>
      </c>
      <c r="N4" s="17" t="s">
        <v>334</v>
      </c>
      <c r="O4" s="17" t="s">
        <v>335</v>
      </c>
      <c r="P4" s="17" t="s">
        <v>336</v>
      </c>
      <c r="Q4" s="17" t="s">
        <v>321</v>
      </c>
      <c r="R4" s="17" t="s">
        <v>323</v>
      </c>
      <c r="S4" s="17" t="s">
        <v>337</v>
      </c>
      <c r="T4" s="17" t="s">
        <v>316</v>
      </c>
      <c r="U4" s="17" t="s">
        <v>317</v>
      </c>
      <c r="V4" s="17" t="s">
        <v>320</v>
      </c>
      <c r="W4" s="17" t="s">
        <v>338</v>
      </c>
      <c r="X4" s="17" t="s">
        <v>339</v>
      </c>
      <c r="Y4" s="17" t="s">
        <v>340</v>
      </c>
      <c r="Z4" s="17" t="s">
        <v>341</v>
      </c>
      <c r="AA4" s="17" t="s">
        <v>319</v>
      </c>
      <c r="AB4" s="17" t="s">
        <v>342</v>
      </c>
      <c r="AC4" s="17" t="s">
        <v>343</v>
      </c>
      <c r="AD4" s="17" t="s">
        <v>322</v>
      </c>
      <c r="AE4" s="17" t="s">
        <v>344</v>
      </c>
      <c r="AF4" s="17" t="s">
        <v>345</v>
      </c>
      <c r="AG4" s="17" t="s">
        <v>324</v>
      </c>
    </row>
    <row r="5" ht="60.6" customHeight="true" spans="1:33">
      <c r="A5" s="17" t="s">
        <v>211</v>
      </c>
      <c r="B5" s="17" t="s">
        <v>212</v>
      </c>
      <c r="C5" s="17" t="s">
        <v>213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19.9" customHeight="true" spans="1:33">
      <c r="A6" s="5"/>
      <c r="B6" s="39"/>
      <c r="C6" s="39"/>
      <c r="D6" s="6"/>
      <c r="E6" s="6" t="s">
        <v>135</v>
      </c>
      <c r="F6" s="40">
        <v>46</v>
      </c>
      <c r="G6" s="40">
        <v>7.4</v>
      </c>
      <c r="H6" s="40">
        <v>1</v>
      </c>
      <c r="I6" s="40"/>
      <c r="J6" s="40"/>
      <c r="K6" s="40">
        <v>0.5</v>
      </c>
      <c r="L6" s="40">
        <v>0.5</v>
      </c>
      <c r="M6" s="40">
        <v>0.2</v>
      </c>
      <c r="N6" s="40"/>
      <c r="O6" s="40">
        <v>8.2</v>
      </c>
      <c r="P6" s="40">
        <v>2.5</v>
      </c>
      <c r="Q6" s="40"/>
      <c r="R6" s="40"/>
      <c r="S6" s="40"/>
      <c r="T6" s="40"/>
      <c r="U6" s="40"/>
      <c r="V6" s="40">
        <v>0.4</v>
      </c>
      <c r="W6" s="40"/>
      <c r="X6" s="40"/>
      <c r="Y6" s="40"/>
      <c r="Z6" s="40"/>
      <c r="AA6" s="40"/>
      <c r="AB6" s="40">
        <v>1.797869</v>
      </c>
      <c r="AC6" s="40">
        <v>3.74556</v>
      </c>
      <c r="AD6" s="40">
        <v>10.5</v>
      </c>
      <c r="AE6" s="40">
        <v>2.76</v>
      </c>
      <c r="AF6" s="40"/>
      <c r="AG6" s="40">
        <v>6.496571</v>
      </c>
    </row>
    <row r="7" ht="19.9" customHeight="true" spans="1:33">
      <c r="A7" s="20"/>
      <c r="B7" s="20"/>
      <c r="C7" s="20"/>
      <c r="D7" s="18" t="s">
        <v>153</v>
      </c>
      <c r="E7" s="18" t="s">
        <v>154</v>
      </c>
      <c r="F7" s="40">
        <v>46</v>
      </c>
      <c r="G7" s="40">
        <v>7.4</v>
      </c>
      <c r="H7" s="40">
        <v>1</v>
      </c>
      <c r="I7" s="40"/>
      <c r="J7" s="40"/>
      <c r="K7" s="40">
        <v>0.5</v>
      </c>
      <c r="L7" s="40">
        <v>0.5</v>
      </c>
      <c r="M7" s="40">
        <v>0.2</v>
      </c>
      <c r="N7" s="40"/>
      <c r="O7" s="40">
        <v>8.2</v>
      </c>
      <c r="P7" s="40">
        <v>2.5</v>
      </c>
      <c r="Q7" s="40"/>
      <c r="R7" s="40"/>
      <c r="S7" s="40"/>
      <c r="T7" s="40"/>
      <c r="U7" s="40"/>
      <c r="V7" s="40">
        <v>0.4</v>
      </c>
      <c r="W7" s="40"/>
      <c r="X7" s="40"/>
      <c r="Y7" s="40"/>
      <c r="Z7" s="40"/>
      <c r="AA7" s="40"/>
      <c r="AB7" s="40">
        <v>1.797869</v>
      </c>
      <c r="AC7" s="40">
        <v>3.74556</v>
      </c>
      <c r="AD7" s="40">
        <v>10.5</v>
      </c>
      <c r="AE7" s="40">
        <v>2.76</v>
      </c>
      <c r="AF7" s="40"/>
      <c r="AG7" s="40">
        <v>6.496571</v>
      </c>
    </row>
    <row r="8" ht="19.9" customHeight="true" spans="1:33">
      <c r="A8" s="20"/>
      <c r="B8" s="20"/>
      <c r="C8" s="20"/>
      <c r="D8" s="30" t="s">
        <v>155</v>
      </c>
      <c r="E8" s="30" t="s">
        <v>156</v>
      </c>
      <c r="F8" s="40">
        <v>46</v>
      </c>
      <c r="G8" s="40">
        <v>7.4</v>
      </c>
      <c r="H8" s="40">
        <v>1</v>
      </c>
      <c r="I8" s="40"/>
      <c r="J8" s="40"/>
      <c r="K8" s="40">
        <v>0.5</v>
      </c>
      <c r="L8" s="40">
        <v>0.5</v>
      </c>
      <c r="M8" s="40">
        <v>0.2</v>
      </c>
      <c r="N8" s="40"/>
      <c r="O8" s="40">
        <v>8.2</v>
      </c>
      <c r="P8" s="40">
        <v>2.5</v>
      </c>
      <c r="Q8" s="40"/>
      <c r="R8" s="40"/>
      <c r="S8" s="40"/>
      <c r="T8" s="40"/>
      <c r="U8" s="40"/>
      <c r="V8" s="40">
        <v>0.4</v>
      </c>
      <c r="W8" s="40"/>
      <c r="X8" s="40"/>
      <c r="Y8" s="40"/>
      <c r="Z8" s="40"/>
      <c r="AA8" s="40"/>
      <c r="AB8" s="40">
        <v>1.797869</v>
      </c>
      <c r="AC8" s="40">
        <v>3.74556</v>
      </c>
      <c r="AD8" s="40">
        <v>10.5</v>
      </c>
      <c r="AE8" s="40">
        <v>2.76</v>
      </c>
      <c r="AF8" s="40"/>
      <c r="AG8" s="40">
        <v>6.496571</v>
      </c>
    </row>
    <row r="9" ht="19.9" customHeight="true" spans="1:33">
      <c r="A9" s="36" t="s">
        <v>219</v>
      </c>
      <c r="B9" s="36" t="s">
        <v>220</v>
      </c>
      <c r="C9" s="36" t="s">
        <v>221</v>
      </c>
      <c r="D9" s="26" t="s">
        <v>217</v>
      </c>
      <c r="E9" s="6" t="s">
        <v>222</v>
      </c>
      <c r="F9" s="32">
        <v>46</v>
      </c>
      <c r="G9" s="32">
        <v>7.4</v>
      </c>
      <c r="H9" s="32">
        <v>1</v>
      </c>
      <c r="I9" s="32"/>
      <c r="J9" s="32"/>
      <c r="K9" s="32">
        <v>0.5</v>
      </c>
      <c r="L9" s="32">
        <v>0.5</v>
      </c>
      <c r="M9" s="32">
        <v>0.2</v>
      </c>
      <c r="N9" s="32"/>
      <c r="O9" s="32">
        <v>8.2</v>
      </c>
      <c r="P9" s="32">
        <v>2.5</v>
      </c>
      <c r="Q9" s="32"/>
      <c r="R9" s="32"/>
      <c r="S9" s="32"/>
      <c r="T9" s="32"/>
      <c r="U9" s="32"/>
      <c r="V9" s="32">
        <v>0.4</v>
      </c>
      <c r="W9" s="32"/>
      <c r="X9" s="32"/>
      <c r="Y9" s="32"/>
      <c r="Z9" s="32"/>
      <c r="AA9" s="32"/>
      <c r="AB9" s="32">
        <v>1.797869</v>
      </c>
      <c r="AC9" s="32">
        <v>3.74556</v>
      </c>
      <c r="AD9" s="32">
        <v>10.5</v>
      </c>
      <c r="AE9" s="32">
        <v>2.76</v>
      </c>
      <c r="AF9" s="32"/>
      <c r="AG9" s="32">
        <v>6.496571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740157480315" right="0.078740157480315" top="0.78740157480315" bottom="0.078740157480315" header="0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9.75" defaultRowHeight="13.5" outlineLevelRow="7" outlineLevelCol="7"/>
  <cols>
    <col min="1" max="1" width="12.875" customWidth="true"/>
    <col min="2" max="2" width="29.625" customWidth="true"/>
    <col min="3" max="3" width="20.75" customWidth="true"/>
    <col min="4" max="4" width="12.375" customWidth="true"/>
    <col min="5" max="5" width="10.375" customWidth="true"/>
    <col min="6" max="6" width="14.125" customWidth="true"/>
    <col min="7" max="8" width="13.625" customWidth="true"/>
    <col min="9" max="9" width="9.75" customWidth="true"/>
  </cols>
  <sheetData>
    <row r="1" ht="14.25" customHeight="true" spans="1:8">
      <c r="A1" s="2"/>
      <c r="G1" s="27" t="s">
        <v>346</v>
      </c>
      <c r="H1" s="27"/>
    </row>
    <row r="2" ht="29.45" customHeight="true" spans="1:8">
      <c r="A2" s="25" t="s">
        <v>20</v>
      </c>
      <c r="B2" s="25"/>
      <c r="C2" s="25"/>
      <c r="D2" s="25"/>
      <c r="E2" s="25"/>
      <c r="F2" s="25"/>
      <c r="G2" s="25"/>
      <c r="H2" s="25"/>
    </row>
    <row r="3" ht="21.2" customHeight="true" spans="1:8">
      <c r="A3" s="16" t="s">
        <v>30</v>
      </c>
      <c r="B3" s="16"/>
      <c r="C3" s="16"/>
      <c r="D3" s="16"/>
      <c r="E3" s="16"/>
      <c r="F3" s="16"/>
      <c r="G3" s="16"/>
      <c r="H3" s="13" t="s">
        <v>31</v>
      </c>
    </row>
    <row r="4" ht="20.45" customHeight="true" spans="1:8">
      <c r="A4" s="17" t="s">
        <v>347</v>
      </c>
      <c r="B4" s="17" t="s">
        <v>348</v>
      </c>
      <c r="C4" s="17" t="s">
        <v>349</v>
      </c>
      <c r="D4" s="17" t="s">
        <v>350</v>
      </c>
      <c r="E4" s="17" t="s">
        <v>351</v>
      </c>
      <c r="F4" s="17"/>
      <c r="G4" s="17"/>
      <c r="H4" s="17" t="s">
        <v>352</v>
      </c>
    </row>
    <row r="5" ht="22.7" customHeight="true" spans="1:8">
      <c r="A5" s="17"/>
      <c r="B5" s="17"/>
      <c r="C5" s="17"/>
      <c r="D5" s="17"/>
      <c r="E5" s="17" t="s">
        <v>137</v>
      </c>
      <c r="F5" s="17" t="s">
        <v>353</v>
      </c>
      <c r="G5" s="17" t="s">
        <v>354</v>
      </c>
      <c r="H5" s="17"/>
    </row>
    <row r="6" ht="19.9" customHeight="true" spans="1:8">
      <c r="A6" s="20"/>
      <c r="B6" s="20" t="s">
        <v>135</v>
      </c>
      <c r="C6" s="19">
        <v>10.9</v>
      </c>
      <c r="D6" s="19"/>
      <c r="E6" s="19">
        <v>10.5</v>
      </c>
      <c r="F6" s="19"/>
      <c r="G6" s="19">
        <v>10.5</v>
      </c>
      <c r="H6" s="19">
        <v>0.4</v>
      </c>
    </row>
    <row r="7" ht="19.9" customHeight="true" spans="1:8">
      <c r="A7" s="18" t="s">
        <v>153</v>
      </c>
      <c r="B7" s="18" t="s">
        <v>154</v>
      </c>
      <c r="C7" s="19">
        <v>10.9</v>
      </c>
      <c r="D7" s="19"/>
      <c r="E7" s="19">
        <v>10.5</v>
      </c>
      <c r="F7" s="19"/>
      <c r="G7" s="19">
        <v>10.5</v>
      </c>
      <c r="H7" s="19">
        <v>0.4</v>
      </c>
    </row>
    <row r="8" ht="19.9" customHeight="true" spans="1:8">
      <c r="A8" s="26" t="s">
        <v>155</v>
      </c>
      <c r="B8" s="26" t="s">
        <v>156</v>
      </c>
      <c r="C8" s="32">
        <v>10.9</v>
      </c>
      <c r="D8" s="32"/>
      <c r="E8" s="7">
        <v>10.5</v>
      </c>
      <c r="F8" s="32"/>
      <c r="G8" s="32">
        <v>10.5</v>
      </c>
      <c r="H8" s="32">
        <v>0.4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740157480315" right="0.078740157480315" top="0.78740157480315" bottom="0.078740157480315" header="0" footer="0"/>
  <pageSetup paperSize="9" scale="8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85" zoomScaleNormal="85" workbookViewId="0">
      <selection activeCell="A7" sqref="A7:H7"/>
    </sheetView>
  </sheetViews>
  <sheetFormatPr defaultColWidth="9.75" defaultRowHeight="13.5" outlineLevelCol="7"/>
  <cols>
    <col min="1" max="1" width="11.5" customWidth="true"/>
    <col min="2" max="2" width="24.75" customWidth="true"/>
    <col min="3" max="3" width="16.125" customWidth="true"/>
    <col min="4" max="4" width="12.875" customWidth="true"/>
    <col min="5" max="5" width="12.75" customWidth="true"/>
    <col min="6" max="6" width="13.875" customWidth="true"/>
    <col min="7" max="7" width="14.125" customWidth="true"/>
    <col min="8" max="8" width="16.375" customWidth="true"/>
    <col min="9" max="9" width="9.75" customWidth="true"/>
  </cols>
  <sheetData>
    <row r="1" ht="14.25" customHeight="true" spans="1:8">
      <c r="A1" s="2"/>
      <c r="G1" s="27" t="s">
        <v>355</v>
      </c>
      <c r="H1" s="27"/>
    </row>
    <row r="2" ht="33.95" customHeight="true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1.2" customHeight="true" spans="1:8">
      <c r="A3" s="16" t="s">
        <v>30</v>
      </c>
      <c r="B3" s="16"/>
      <c r="C3" s="16"/>
      <c r="D3" s="16"/>
      <c r="E3" s="16"/>
      <c r="F3" s="16"/>
      <c r="G3" s="16"/>
      <c r="H3" s="13" t="s">
        <v>31</v>
      </c>
    </row>
    <row r="4" ht="20.45" customHeight="true" spans="1:8">
      <c r="A4" s="17" t="s">
        <v>158</v>
      </c>
      <c r="B4" s="17" t="s">
        <v>159</v>
      </c>
      <c r="C4" s="17" t="s">
        <v>135</v>
      </c>
      <c r="D4" s="17" t="s">
        <v>356</v>
      </c>
      <c r="E4" s="17"/>
      <c r="F4" s="17"/>
      <c r="G4" s="17"/>
      <c r="H4" s="17" t="s">
        <v>161</v>
      </c>
    </row>
    <row r="5" ht="17.25" customHeight="true" spans="1:8">
      <c r="A5" s="17"/>
      <c r="B5" s="17"/>
      <c r="C5" s="17"/>
      <c r="D5" s="17" t="s">
        <v>137</v>
      </c>
      <c r="E5" s="17" t="s">
        <v>255</v>
      </c>
      <c r="F5" s="17"/>
      <c r="G5" s="17" t="s">
        <v>256</v>
      </c>
      <c r="H5" s="17"/>
    </row>
    <row r="6" ht="24.2" customHeight="true" spans="1:8">
      <c r="A6" s="17"/>
      <c r="B6" s="17"/>
      <c r="C6" s="17"/>
      <c r="D6" s="17"/>
      <c r="E6" s="17" t="s">
        <v>233</v>
      </c>
      <c r="F6" s="17" t="s">
        <v>205</v>
      </c>
      <c r="G6" s="17"/>
      <c r="H6" s="17"/>
    </row>
    <row r="7" ht="19.9" customHeight="true" spans="1:8">
      <c r="A7" s="28" t="s">
        <v>357</v>
      </c>
      <c r="B7" s="29"/>
      <c r="C7" s="29"/>
      <c r="D7" s="29"/>
      <c r="E7" s="29"/>
      <c r="F7" s="29"/>
      <c r="G7" s="29"/>
      <c r="H7" s="31"/>
    </row>
    <row r="8" ht="19.9" customHeight="true" spans="1:8">
      <c r="A8" s="18"/>
      <c r="B8" s="18"/>
      <c r="C8" s="19"/>
      <c r="D8" s="19"/>
      <c r="E8" s="19"/>
      <c r="F8" s="19"/>
      <c r="G8" s="19"/>
      <c r="H8" s="19"/>
    </row>
    <row r="9" ht="19.9" customHeight="true" spans="1:8">
      <c r="A9" s="30"/>
      <c r="B9" s="30"/>
      <c r="C9" s="19"/>
      <c r="D9" s="19"/>
      <c r="E9" s="19"/>
      <c r="F9" s="19"/>
      <c r="G9" s="19"/>
      <c r="H9" s="19"/>
    </row>
    <row r="10" ht="19.9" customHeight="true" spans="1:8">
      <c r="A10" s="30"/>
      <c r="B10" s="30"/>
      <c r="C10" s="19"/>
      <c r="D10" s="19"/>
      <c r="E10" s="19"/>
      <c r="F10" s="19"/>
      <c r="G10" s="19"/>
      <c r="H10" s="19"/>
    </row>
    <row r="11" ht="19.9" customHeight="true" spans="1:8">
      <c r="A11" s="30"/>
      <c r="B11" s="30"/>
      <c r="C11" s="19"/>
      <c r="D11" s="19"/>
      <c r="E11" s="19"/>
      <c r="F11" s="19"/>
      <c r="G11" s="19"/>
      <c r="H11" s="19"/>
    </row>
    <row r="12" ht="19.9" customHeight="true" spans="1:8">
      <c r="A12" s="26"/>
      <c r="B12" s="26"/>
      <c r="C12" s="7"/>
      <c r="D12" s="7"/>
      <c r="E12" s="32"/>
      <c r="F12" s="32"/>
      <c r="G12" s="32"/>
      <c r="H12" s="32"/>
    </row>
  </sheetData>
  <mergeCells count="12">
    <mergeCell ref="G1:H1"/>
    <mergeCell ref="A2:H2"/>
    <mergeCell ref="A3:G3"/>
    <mergeCell ref="D4:G4"/>
    <mergeCell ref="E5:F5"/>
    <mergeCell ref="A7:H7"/>
    <mergeCell ref="A4:A6"/>
    <mergeCell ref="B4:B6"/>
    <mergeCell ref="C4:C6"/>
    <mergeCell ref="D5:D6"/>
    <mergeCell ref="G5:G6"/>
    <mergeCell ref="H4:H6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V12" sqref="V12"/>
    </sheetView>
  </sheetViews>
  <sheetFormatPr defaultColWidth="9.75" defaultRowHeight="13.5"/>
  <cols>
    <col min="1" max="1" width="4.5" customWidth="true"/>
    <col min="2" max="2" width="4.75" customWidth="true"/>
    <col min="3" max="3" width="5" customWidth="true"/>
    <col min="4" max="4" width="6.625" customWidth="true"/>
    <col min="5" max="5" width="16.5" customWidth="true"/>
    <col min="6" max="6" width="11.75" customWidth="true"/>
    <col min="7" max="20" width="7.25" customWidth="true"/>
    <col min="21" max="22" width="9.75" customWidth="true"/>
  </cols>
  <sheetData>
    <row r="1" ht="14.25" customHeight="true" spans="1:20">
      <c r="A1" s="2"/>
      <c r="S1" s="27" t="s">
        <v>358</v>
      </c>
      <c r="T1" s="27"/>
    </row>
    <row r="2" ht="41.45" customHeight="true" spans="1:17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1.2" customHeight="true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31</v>
      </c>
      <c r="T3" s="13"/>
    </row>
    <row r="4" ht="24.2" customHeight="true" spans="1:20">
      <c r="A4" s="17" t="s">
        <v>193</v>
      </c>
      <c r="B4" s="17"/>
      <c r="C4" s="17"/>
      <c r="D4" s="17" t="s">
        <v>194</v>
      </c>
      <c r="E4" s="17" t="s">
        <v>195</v>
      </c>
      <c r="F4" s="17" t="s">
        <v>196</v>
      </c>
      <c r="G4" s="17" t="s">
        <v>197</v>
      </c>
      <c r="H4" s="17" t="s">
        <v>198</v>
      </c>
      <c r="I4" s="17" t="s">
        <v>199</v>
      </c>
      <c r="J4" s="17" t="s">
        <v>200</v>
      </c>
      <c r="K4" s="17" t="s">
        <v>201</v>
      </c>
      <c r="L4" s="17" t="s">
        <v>202</v>
      </c>
      <c r="M4" s="17" t="s">
        <v>203</v>
      </c>
      <c r="N4" s="17" t="s">
        <v>204</v>
      </c>
      <c r="O4" s="17" t="s">
        <v>205</v>
      </c>
      <c r="P4" s="17" t="s">
        <v>206</v>
      </c>
      <c r="Q4" s="17" t="s">
        <v>207</v>
      </c>
      <c r="R4" s="17" t="s">
        <v>208</v>
      </c>
      <c r="S4" s="17" t="s">
        <v>209</v>
      </c>
      <c r="T4" s="17" t="s">
        <v>210</v>
      </c>
    </row>
    <row r="5" ht="17.25" customHeight="true" spans="1:20">
      <c r="A5" s="17" t="s">
        <v>211</v>
      </c>
      <c r="B5" s="17" t="s">
        <v>212</v>
      </c>
      <c r="C5" s="17" t="s">
        <v>213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true" spans="1:20">
      <c r="A6" s="28" t="s">
        <v>357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31"/>
    </row>
    <row r="7" ht="19.9" customHeight="true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19.9" customHeight="true" spans="1:20">
      <c r="A8" s="35"/>
      <c r="B8" s="35"/>
      <c r="C8" s="35"/>
      <c r="D8" s="30"/>
      <c r="E8" s="3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9.9" customHeight="true" spans="1:20">
      <c r="A9" s="36"/>
      <c r="B9" s="36"/>
      <c r="C9" s="36"/>
      <c r="D9" s="26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</sheetData>
  <mergeCells count="23">
    <mergeCell ref="S1:T1"/>
    <mergeCell ref="A2:Q2"/>
    <mergeCell ref="A3:R3"/>
    <mergeCell ref="S3:T3"/>
    <mergeCell ref="A4:C4"/>
    <mergeCell ref="A6:T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740157480315" right="0.078740157480315" top="0.78740157480315" bottom="0.078740157480315" header="0" footer="0"/>
  <pageSetup paperSize="9" scale="9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6" sqref="A6:T6"/>
    </sheetView>
  </sheetViews>
  <sheetFormatPr defaultColWidth="9.75" defaultRowHeight="13.5"/>
  <cols>
    <col min="1" max="1" width="3.75" customWidth="true"/>
    <col min="2" max="3" width="3.875" customWidth="true"/>
    <col min="4" max="4" width="6.75" customWidth="true"/>
    <col min="5" max="5" width="15.875" customWidth="true"/>
    <col min="6" max="6" width="9.25" customWidth="true"/>
    <col min="7" max="20" width="7.25" customWidth="true"/>
    <col min="21" max="22" width="9.75" customWidth="true"/>
  </cols>
  <sheetData>
    <row r="1" ht="14.25" customHeight="true" spans="1:20">
      <c r="A1" s="2"/>
      <c r="S1" s="27" t="s">
        <v>359</v>
      </c>
      <c r="T1" s="27"/>
    </row>
    <row r="2" ht="41.45" customHeight="true" spans="1:20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8.75" customHeight="true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31</v>
      </c>
      <c r="T3" s="13"/>
    </row>
    <row r="4" ht="25.7" customHeight="true" spans="1:20">
      <c r="A4" s="17" t="s">
        <v>193</v>
      </c>
      <c r="B4" s="17"/>
      <c r="C4" s="17"/>
      <c r="D4" s="17" t="s">
        <v>194</v>
      </c>
      <c r="E4" s="17" t="s">
        <v>195</v>
      </c>
      <c r="F4" s="17" t="s">
        <v>232</v>
      </c>
      <c r="G4" s="17" t="s">
        <v>160</v>
      </c>
      <c r="H4" s="17"/>
      <c r="I4" s="17"/>
      <c r="J4" s="17"/>
      <c r="K4" s="17" t="s">
        <v>161</v>
      </c>
      <c r="L4" s="17"/>
      <c r="M4" s="17"/>
      <c r="N4" s="17"/>
      <c r="O4" s="17"/>
      <c r="P4" s="17"/>
      <c r="Q4" s="17"/>
      <c r="R4" s="17"/>
      <c r="S4" s="17"/>
      <c r="T4" s="17"/>
    </row>
    <row r="5" ht="43.7" customHeight="true" spans="1:20">
      <c r="A5" s="17" t="s">
        <v>211</v>
      </c>
      <c r="B5" s="17" t="s">
        <v>212</v>
      </c>
      <c r="C5" s="17" t="s">
        <v>213</v>
      </c>
      <c r="D5" s="17"/>
      <c r="E5" s="17"/>
      <c r="F5" s="17"/>
      <c r="G5" s="17" t="s">
        <v>135</v>
      </c>
      <c r="H5" s="17" t="s">
        <v>233</v>
      </c>
      <c r="I5" s="17" t="s">
        <v>234</v>
      </c>
      <c r="J5" s="17" t="s">
        <v>205</v>
      </c>
      <c r="K5" s="17" t="s">
        <v>135</v>
      </c>
      <c r="L5" s="17" t="s">
        <v>236</v>
      </c>
      <c r="M5" s="17" t="s">
        <v>237</v>
      </c>
      <c r="N5" s="17" t="s">
        <v>207</v>
      </c>
      <c r="O5" s="17" t="s">
        <v>238</v>
      </c>
      <c r="P5" s="17" t="s">
        <v>239</v>
      </c>
      <c r="Q5" s="17" t="s">
        <v>240</v>
      </c>
      <c r="R5" s="17" t="s">
        <v>203</v>
      </c>
      <c r="S5" s="17" t="s">
        <v>206</v>
      </c>
      <c r="T5" s="17" t="s">
        <v>210</v>
      </c>
    </row>
    <row r="6" ht="19.9" customHeight="true" spans="1:20">
      <c r="A6" s="28" t="s">
        <v>357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</row>
    <row r="7" ht="19.9" customHeight="true" spans="1:20">
      <c r="A7" s="20"/>
      <c r="B7" s="20"/>
      <c r="C7" s="20"/>
      <c r="D7" s="18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19.9" customHeight="true" spans="1:20">
      <c r="A8" s="35"/>
      <c r="B8" s="35"/>
      <c r="C8" s="35"/>
      <c r="D8" s="30"/>
      <c r="E8" s="30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9.9" customHeight="true" spans="1:20">
      <c r="A9" s="36"/>
      <c r="B9" s="36"/>
      <c r="C9" s="36"/>
      <c r="D9" s="26"/>
      <c r="E9" s="37"/>
      <c r="F9" s="32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6:T6"/>
    <mergeCell ref="D4:D5"/>
    <mergeCell ref="E4:E5"/>
    <mergeCell ref="F4:F5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L8" sqref="L8"/>
    </sheetView>
  </sheetViews>
  <sheetFormatPr defaultColWidth="9.75" defaultRowHeight="13.5" outlineLevelCol="2"/>
  <cols>
    <col min="1" max="1" width="6.375" customWidth="true"/>
    <col min="2" max="2" width="9.875" customWidth="true"/>
    <col min="3" max="3" width="52.375" customWidth="true"/>
    <col min="4" max="4" width="9.75" customWidth="true"/>
  </cols>
  <sheetData>
    <row r="1" ht="28.7" customHeight="true" spans="1:3">
      <c r="A1" s="2"/>
      <c r="B1" s="15" t="s">
        <v>5</v>
      </c>
      <c r="C1" s="15"/>
    </row>
    <row r="2" ht="21.95" customHeight="true" spans="2:3">
      <c r="B2" s="15"/>
      <c r="C2" s="15"/>
    </row>
    <row r="3" ht="27.2" customHeight="true" spans="2:3">
      <c r="B3" s="57" t="s">
        <v>6</v>
      </c>
      <c r="C3" s="57"/>
    </row>
    <row r="4" ht="28.5" customHeight="true" spans="2:3">
      <c r="B4" s="58">
        <v>1</v>
      </c>
      <c r="C4" s="59" t="s">
        <v>7</v>
      </c>
    </row>
    <row r="5" ht="28.5" customHeight="true" spans="2:3">
      <c r="B5" s="58">
        <v>2</v>
      </c>
      <c r="C5" s="60" t="s">
        <v>8</v>
      </c>
    </row>
    <row r="6" ht="28.5" customHeight="true" spans="2:3">
      <c r="B6" s="58">
        <v>3</v>
      </c>
      <c r="C6" s="59" t="s">
        <v>9</v>
      </c>
    </row>
    <row r="7" ht="28.5" customHeight="true" spans="2:3">
      <c r="B7" s="58">
        <v>4</v>
      </c>
      <c r="C7" s="59" t="s">
        <v>10</v>
      </c>
    </row>
    <row r="8" ht="28.5" customHeight="true" spans="2:3">
      <c r="B8" s="58">
        <v>5</v>
      </c>
      <c r="C8" s="59" t="s">
        <v>11</v>
      </c>
    </row>
    <row r="9" ht="28.5" customHeight="true" spans="2:3">
      <c r="B9" s="58">
        <v>6</v>
      </c>
      <c r="C9" s="59" t="s">
        <v>12</v>
      </c>
    </row>
    <row r="10" ht="28.5" customHeight="true" spans="2:3">
      <c r="B10" s="58">
        <v>7</v>
      </c>
      <c r="C10" s="59" t="s">
        <v>13</v>
      </c>
    </row>
    <row r="11" ht="28.5" customHeight="true" spans="2:3">
      <c r="B11" s="58">
        <v>8</v>
      </c>
      <c r="C11" s="59" t="s">
        <v>14</v>
      </c>
    </row>
    <row r="12" ht="28.5" customHeight="true" spans="2:3">
      <c r="B12" s="58">
        <v>9</v>
      </c>
      <c r="C12" s="59" t="s">
        <v>15</v>
      </c>
    </row>
    <row r="13" ht="28.5" customHeight="true" spans="2:3">
      <c r="B13" s="58">
        <v>10</v>
      </c>
      <c r="C13" s="59" t="s">
        <v>16</v>
      </c>
    </row>
    <row r="14" ht="28.5" customHeight="true" spans="2:3">
      <c r="B14" s="58">
        <v>11</v>
      </c>
      <c r="C14" s="59" t="s">
        <v>17</v>
      </c>
    </row>
    <row r="15" ht="28.5" customHeight="true" spans="2:3">
      <c r="B15" s="58">
        <v>12</v>
      </c>
      <c r="C15" s="59" t="s">
        <v>18</v>
      </c>
    </row>
    <row r="16" ht="28.5" customHeight="true" spans="2:3">
      <c r="B16" s="58">
        <v>13</v>
      </c>
      <c r="C16" s="59" t="s">
        <v>19</v>
      </c>
    </row>
    <row r="17" ht="28.5" customHeight="true" spans="2:3">
      <c r="B17" s="58">
        <v>14</v>
      </c>
      <c r="C17" s="59" t="s">
        <v>20</v>
      </c>
    </row>
    <row r="18" ht="28.5" customHeight="true" spans="2:3">
      <c r="B18" s="58">
        <v>15</v>
      </c>
      <c r="C18" s="59" t="s">
        <v>21</v>
      </c>
    </row>
    <row r="19" ht="28.5" customHeight="true" spans="2:3">
      <c r="B19" s="58">
        <v>16</v>
      </c>
      <c r="C19" s="59" t="s">
        <v>22</v>
      </c>
    </row>
    <row r="20" ht="28.5" customHeight="true" spans="2:3">
      <c r="B20" s="58">
        <v>17</v>
      </c>
      <c r="C20" s="59" t="s">
        <v>23</v>
      </c>
    </row>
    <row r="21" ht="28.5" customHeight="true" spans="2:3">
      <c r="B21" s="58">
        <v>18</v>
      </c>
      <c r="C21" s="59" t="s">
        <v>24</v>
      </c>
    </row>
    <row r="22" ht="28.5" customHeight="true" spans="2:3">
      <c r="B22" s="58">
        <v>19</v>
      </c>
      <c r="C22" s="59" t="s">
        <v>25</v>
      </c>
    </row>
    <row r="23" ht="28.5" customHeight="true" spans="2:3">
      <c r="B23" s="58">
        <v>20</v>
      </c>
      <c r="C23" s="59" t="s">
        <v>26</v>
      </c>
    </row>
    <row r="24" ht="28.5" customHeight="true" spans="2:3">
      <c r="B24" s="58">
        <v>21</v>
      </c>
      <c r="C24" s="59" t="s">
        <v>27</v>
      </c>
    </row>
    <row r="25" ht="28.5" customHeight="true" spans="2:3">
      <c r="B25" s="58">
        <v>22</v>
      </c>
      <c r="C25" s="59" t="s">
        <v>28</v>
      </c>
    </row>
  </sheetData>
  <mergeCells count="2">
    <mergeCell ref="B3:C3"/>
    <mergeCell ref="B1:C2"/>
  </mergeCells>
  <printOptions horizontalCentered="true"/>
  <pageMargins left="0.078740157480315" right="0.078740157480315" top="0.78740157480315" bottom="0.078740157480315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:H7"/>
    </sheetView>
  </sheetViews>
  <sheetFormatPr defaultColWidth="9.75" defaultRowHeight="13.5" outlineLevelCol="7"/>
  <cols>
    <col min="1" max="1" width="11.125" customWidth="true"/>
    <col min="2" max="2" width="25.375" customWidth="true"/>
    <col min="3" max="3" width="15.375" customWidth="true"/>
    <col min="4" max="4" width="12.75" customWidth="true"/>
    <col min="5" max="5" width="16.5" customWidth="true"/>
    <col min="6" max="6" width="14.125" customWidth="true"/>
    <col min="7" max="7" width="15.375" customWidth="true"/>
    <col min="8" max="8" width="17.625" customWidth="true"/>
    <col min="9" max="9" width="9.75" customWidth="true"/>
  </cols>
  <sheetData>
    <row r="1" ht="14.25" customHeight="true" spans="1:8">
      <c r="A1" s="2"/>
      <c r="H1" s="27" t="s">
        <v>360</v>
      </c>
    </row>
    <row r="2" ht="33.95" customHeight="true" spans="1:8">
      <c r="A2" s="25" t="s">
        <v>361</v>
      </c>
      <c r="B2" s="25"/>
      <c r="C2" s="25"/>
      <c r="D2" s="25"/>
      <c r="E2" s="25"/>
      <c r="F2" s="25"/>
      <c r="G2" s="25"/>
      <c r="H2" s="25"/>
    </row>
    <row r="3" ht="21.2" customHeight="true" spans="1:8">
      <c r="A3" s="16" t="s">
        <v>30</v>
      </c>
      <c r="B3" s="16"/>
      <c r="C3" s="16"/>
      <c r="D3" s="16"/>
      <c r="E3" s="16"/>
      <c r="F3" s="16"/>
      <c r="G3" s="16"/>
      <c r="H3" s="13" t="s">
        <v>31</v>
      </c>
    </row>
    <row r="4" ht="17.25" customHeight="true" spans="1:8">
      <c r="A4" s="17" t="s">
        <v>158</v>
      </c>
      <c r="B4" s="17" t="s">
        <v>159</v>
      </c>
      <c r="C4" s="17" t="s">
        <v>135</v>
      </c>
      <c r="D4" s="17" t="s">
        <v>362</v>
      </c>
      <c r="E4" s="17"/>
      <c r="F4" s="17"/>
      <c r="G4" s="17"/>
      <c r="H4" s="17" t="s">
        <v>161</v>
      </c>
    </row>
    <row r="5" ht="20.45" customHeight="true" spans="1:8">
      <c r="A5" s="17"/>
      <c r="B5" s="17"/>
      <c r="C5" s="17"/>
      <c r="D5" s="17" t="s">
        <v>137</v>
      </c>
      <c r="E5" s="17" t="s">
        <v>255</v>
      </c>
      <c r="F5" s="17"/>
      <c r="G5" s="17" t="s">
        <v>256</v>
      </c>
      <c r="H5" s="17"/>
    </row>
    <row r="6" ht="20.45" customHeight="true" spans="1:8">
      <c r="A6" s="17"/>
      <c r="B6" s="17"/>
      <c r="C6" s="17"/>
      <c r="D6" s="17"/>
      <c r="E6" s="17" t="s">
        <v>233</v>
      </c>
      <c r="F6" s="17" t="s">
        <v>205</v>
      </c>
      <c r="G6" s="17"/>
      <c r="H6" s="17"/>
    </row>
    <row r="7" ht="19.9" customHeight="true" spans="1:8">
      <c r="A7" s="28" t="s">
        <v>357</v>
      </c>
      <c r="B7" s="33"/>
      <c r="C7" s="33"/>
      <c r="D7" s="33"/>
      <c r="E7" s="33"/>
      <c r="F7" s="33"/>
      <c r="G7" s="33"/>
      <c r="H7" s="34"/>
    </row>
    <row r="8" ht="19.9" customHeight="true" spans="1:8">
      <c r="A8" s="18"/>
      <c r="B8" s="18"/>
      <c r="C8" s="19"/>
      <c r="D8" s="19"/>
      <c r="E8" s="19"/>
      <c r="F8" s="19"/>
      <c r="G8" s="19"/>
      <c r="H8" s="19"/>
    </row>
    <row r="9" ht="19.9" customHeight="true" spans="1:8">
      <c r="A9" s="30"/>
      <c r="B9" s="30"/>
      <c r="C9" s="19"/>
      <c r="D9" s="19"/>
      <c r="E9" s="19"/>
      <c r="F9" s="19"/>
      <c r="G9" s="19"/>
      <c r="H9" s="19"/>
    </row>
    <row r="10" ht="19.9" customHeight="true" spans="1:8">
      <c r="A10" s="30"/>
      <c r="B10" s="30"/>
      <c r="C10" s="19"/>
      <c r="D10" s="19"/>
      <c r="E10" s="19"/>
      <c r="F10" s="19"/>
      <c r="G10" s="19"/>
      <c r="H10" s="19"/>
    </row>
    <row r="11" ht="19.9" customHeight="true" spans="1:8">
      <c r="A11" s="30"/>
      <c r="B11" s="30"/>
      <c r="C11" s="19"/>
      <c r="D11" s="19"/>
      <c r="E11" s="19"/>
      <c r="F11" s="19"/>
      <c r="G11" s="19"/>
      <c r="H11" s="19"/>
    </row>
    <row r="12" ht="19.9" customHeight="true" spans="1:8">
      <c r="A12" s="26"/>
      <c r="B12" s="26"/>
      <c r="C12" s="7"/>
      <c r="D12" s="7"/>
      <c r="E12" s="32"/>
      <c r="F12" s="32"/>
      <c r="G12" s="32"/>
      <c r="H12" s="32"/>
    </row>
  </sheetData>
  <mergeCells count="11">
    <mergeCell ref="A2:H2"/>
    <mergeCell ref="A3:G3"/>
    <mergeCell ref="D4:G4"/>
    <mergeCell ref="E5:F5"/>
    <mergeCell ref="A7:H7"/>
    <mergeCell ref="A4:A6"/>
    <mergeCell ref="B4:B6"/>
    <mergeCell ref="C4:C6"/>
    <mergeCell ref="D5:D6"/>
    <mergeCell ref="G5:G6"/>
    <mergeCell ref="H4:H6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:H7"/>
    </sheetView>
  </sheetViews>
  <sheetFormatPr defaultColWidth="9.75" defaultRowHeight="13.5" outlineLevelCol="7"/>
  <cols>
    <col min="1" max="1" width="10.625" customWidth="true"/>
    <col min="2" max="2" width="22.75" customWidth="true"/>
    <col min="3" max="3" width="19.25" customWidth="true"/>
    <col min="4" max="4" width="16.625" customWidth="true"/>
    <col min="5" max="6" width="16.5" customWidth="true"/>
    <col min="7" max="8" width="17.625" customWidth="true"/>
    <col min="9" max="9" width="9.75" customWidth="true"/>
  </cols>
  <sheetData>
    <row r="1" ht="14.25" customHeight="true" spans="1:8">
      <c r="A1" s="2"/>
      <c r="H1" s="27" t="s">
        <v>363</v>
      </c>
    </row>
    <row r="2" ht="33.95" customHeight="true" spans="1:8">
      <c r="A2" s="25" t="s">
        <v>25</v>
      </c>
      <c r="B2" s="25"/>
      <c r="C2" s="25"/>
      <c r="D2" s="25"/>
      <c r="E2" s="25"/>
      <c r="F2" s="25"/>
      <c r="G2" s="25"/>
      <c r="H2" s="25"/>
    </row>
    <row r="3" ht="21.2" customHeight="true" spans="1:8">
      <c r="A3" s="16" t="s">
        <v>30</v>
      </c>
      <c r="B3" s="16"/>
      <c r="C3" s="16"/>
      <c r="D3" s="16"/>
      <c r="E3" s="16"/>
      <c r="F3" s="16"/>
      <c r="G3" s="16"/>
      <c r="H3" s="13" t="s">
        <v>31</v>
      </c>
    </row>
    <row r="4" ht="18" customHeight="true" spans="1:8">
      <c r="A4" s="17" t="s">
        <v>158</v>
      </c>
      <c r="B4" s="17" t="s">
        <v>159</v>
      </c>
      <c r="C4" s="17" t="s">
        <v>135</v>
      </c>
      <c r="D4" s="17" t="s">
        <v>364</v>
      </c>
      <c r="E4" s="17"/>
      <c r="F4" s="17"/>
      <c r="G4" s="17"/>
      <c r="H4" s="17" t="s">
        <v>161</v>
      </c>
    </row>
    <row r="5" ht="16.5" customHeight="true" spans="1:8">
      <c r="A5" s="17"/>
      <c r="B5" s="17"/>
      <c r="C5" s="17"/>
      <c r="D5" s="17" t="s">
        <v>137</v>
      </c>
      <c r="E5" s="17" t="s">
        <v>255</v>
      </c>
      <c r="F5" s="17"/>
      <c r="G5" s="17" t="s">
        <v>256</v>
      </c>
      <c r="H5" s="17"/>
    </row>
    <row r="6" ht="21.2" customHeight="true" spans="1:8">
      <c r="A6" s="17"/>
      <c r="B6" s="17"/>
      <c r="C6" s="17"/>
      <c r="D6" s="17"/>
      <c r="E6" s="17" t="s">
        <v>233</v>
      </c>
      <c r="F6" s="17" t="s">
        <v>205</v>
      </c>
      <c r="G6" s="17"/>
      <c r="H6" s="17"/>
    </row>
    <row r="7" ht="19.9" customHeight="true" spans="1:8">
      <c r="A7" s="28" t="s">
        <v>357</v>
      </c>
      <c r="B7" s="29"/>
      <c r="C7" s="29"/>
      <c r="D7" s="29"/>
      <c r="E7" s="29"/>
      <c r="F7" s="29"/>
      <c r="G7" s="29"/>
      <c r="H7" s="31"/>
    </row>
    <row r="8" ht="19.9" customHeight="true" spans="1:8">
      <c r="A8" s="18"/>
      <c r="B8" s="18"/>
      <c r="C8" s="19"/>
      <c r="D8" s="19"/>
      <c r="E8" s="19"/>
      <c r="F8" s="19"/>
      <c r="G8" s="19"/>
      <c r="H8" s="19"/>
    </row>
    <row r="9" ht="19.9" customHeight="true" spans="1:8">
      <c r="A9" s="30"/>
      <c r="B9" s="30"/>
      <c r="C9" s="19"/>
      <c r="D9" s="19"/>
      <c r="E9" s="19"/>
      <c r="F9" s="19"/>
      <c r="G9" s="19"/>
      <c r="H9" s="19"/>
    </row>
    <row r="10" ht="19.9" customHeight="true" spans="1:8">
      <c r="A10" s="30"/>
      <c r="B10" s="30"/>
      <c r="C10" s="19"/>
      <c r="D10" s="19"/>
      <c r="E10" s="19"/>
      <c r="F10" s="19"/>
      <c r="G10" s="19"/>
      <c r="H10" s="19"/>
    </row>
    <row r="11" ht="19.9" customHeight="true" spans="1:8">
      <c r="A11" s="30"/>
      <c r="B11" s="30"/>
      <c r="C11" s="19"/>
      <c r="D11" s="19"/>
      <c r="E11" s="19"/>
      <c r="F11" s="19"/>
      <c r="G11" s="19"/>
      <c r="H11" s="19"/>
    </row>
    <row r="12" ht="19.9" customHeight="true" spans="1:8">
      <c r="A12" s="26"/>
      <c r="B12" s="26"/>
      <c r="C12" s="7"/>
      <c r="D12" s="7"/>
      <c r="E12" s="32"/>
      <c r="F12" s="32"/>
      <c r="G12" s="32"/>
      <c r="H12" s="32"/>
    </row>
  </sheetData>
  <mergeCells count="11">
    <mergeCell ref="A2:H2"/>
    <mergeCell ref="A3:G3"/>
    <mergeCell ref="D4:G4"/>
    <mergeCell ref="E5:F5"/>
    <mergeCell ref="A7:H7"/>
    <mergeCell ref="A4:A6"/>
    <mergeCell ref="B4:B6"/>
    <mergeCell ref="C4:C6"/>
    <mergeCell ref="D5:D6"/>
    <mergeCell ref="G5:G6"/>
    <mergeCell ref="H4:H6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9.75" defaultRowHeight="13.5"/>
  <cols>
    <col min="1" max="1" width="10" customWidth="true"/>
    <col min="2" max="2" width="21.625" customWidth="true"/>
    <col min="3" max="3" width="13.375" customWidth="true"/>
    <col min="4" max="14" width="7.625" customWidth="true"/>
    <col min="15" max="18" width="9.75" customWidth="true"/>
  </cols>
  <sheetData>
    <row r="1" ht="14.25" customHeight="true" spans="1:14">
      <c r="A1" s="2"/>
      <c r="M1" s="27" t="s">
        <v>365</v>
      </c>
      <c r="N1" s="27"/>
    </row>
    <row r="2" ht="39.95" customHeight="true" spans="1:14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5.75" customHeight="true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3" t="s">
        <v>31</v>
      </c>
      <c r="N3" s="13"/>
    </row>
    <row r="4" ht="22.9" customHeight="true" spans="1:14">
      <c r="A4" s="17" t="s">
        <v>194</v>
      </c>
      <c r="B4" s="17" t="s">
        <v>366</v>
      </c>
      <c r="C4" s="17" t="s">
        <v>367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368</v>
      </c>
      <c r="N4" s="17"/>
    </row>
    <row r="5" ht="27.95" customHeight="true" spans="1:14">
      <c r="A5" s="17"/>
      <c r="B5" s="17"/>
      <c r="C5" s="17" t="s">
        <v>369</v>
      </c>
      <c r="D5" s="17" t="s">
        <v>138</v>
      </c>
      <c r="E5" s="17"/>
      <c r="F5" s="17"/>
      <c r="G5" s="17"/>
      <c r="H5" s="17"/>
      <c r="I5" s="17"/>
      <c r="J5" s="17" t="s">
        <v>370</v>
      </c>
      <c r="K5" s="17" t="s">
        <v>140</v>
      </c>
      <c r="L5" s="17" t="s">
        <v>141</v>
      </c>
      <c r="M5" s="17" t="s">
        <v>371</v>
      </c>
      <c r="N5" s="17" t="s">
        <v>372</v>
      </c>
    </row>
    <row r="6" ht="39.2" customHeight="true" spans="1:14">
      <c r="A6" s="17"/>
      <c r="B6" s="17"/>
      <c r="C6" s="17"/>
      <c r="D6" s="17" t="s">
        <v>373</v>
      </c>
      <c r="E6" s="17" t="s">
        <v>374</v>
      </c>
      <c r="F6" s="17" t="s">
        <v>375</v>
      </c>
      <c r="G6" s="17" t="s">
        <v>376</v>
      </c>
      <c r="H6" s="17" t="s">
        <v>377</v>
      </c>
      <c r="I6" s="17" t="s">
        <v>378</v>
      </c>
      <c r="J6" s="17"/>
      <c r="K6" s="17"/>
      <c r="L6" s="17"/>
      <c r="M6" s="17"/>
      <c r="N6" s="17"/>
    </row>
    <row r="7" ht="19.9" customHeight="true" spans="1:14">
      <c r="A7" s="20"/>
      <c r="B7" s="5" t="s">
        <v>135</v>
      </c>
      <c r="C7" s="19">
        <v>126</v>
      </c>
      <c r="D7" s="19">
        <v>126</v>
      </c>
      <c r="E7" s="19">
        <v>86</v>
      </c>
      <c r="F7" s="19">
        <v>40</v>
      </c>
      <c r="G7" s="19"/>
      <c r="H7" s="19"/>
      <c r="I7" s="19"/>
      <c r="J7" s="19"/>
      <c r="K7" s="19"/>
      <c r="L7" s="19"/>
      <c r="M7" s="19">
        <v>126</v>
      </c>
      <c r="N7" s="20"/>
    </row>
    <row r="8" ht="19.9" customHeight="true" spans="1:14">
      <c r="A8" s="18" t="s">
        <v>153</v>
      </c>
      <c r="B8" s="18" t="s">
        <v>154</v>
      </c>
      <c r="C8" s="19">
        <v>126</v>
      </c>
      <c r="D8" s="19">
        <v>126</v>
      </c>
      <c r="E8" s="19">
        <v>86</v>
      </c>
      <c r="F8" s="19">
        <v>40</v>
      </c>
      <c r="G8" s="19"/>
      <c r="H8" s="19"/>
      <c r="I8" s="19"/>
      <c r="J8" s="19"/>
      <c r="K8" s="19"/>
      <c r="L8" s="19"/>
      <c r="M8" s="19">
        <v>126</v>
      </c>
      <c r="N8" s="20"/>
    </row>
    <row r="9" ht="19.9" customHeight="true" spans="1:14">
      <c r="A9" s="26" t="s">
        <v>379</v>
      </c>
      <c r="B9" s="26" t="s">
        <v>380</v>
      </c>
      <c r="C9" s="7">
        <v>126</v>
      </c>
      <c r="D9" s="7">
        <v>126</v>
      </c>
      <c r="E9" s="7">
        <v>86</v>
      </c>
      <c r="F9" s="7">
        <v>40</v>
      </c>
      <c r="G9" s="7"/>
      <c r="H9" s="7"/>
      <c r="I9" s="7"/>
      <c r="J9" s="7"/>
      <c r="K9" s="7"/>
      <c r="L9" s="7"/>
      <c r="M9" s="7">
        <v>126</v>
      </c>
      <c r="N9" s="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45" zoomScaleNormal="145" workbookViewId="0">
      <pane ySplit="5" topLeftCell="A6" activePane="bottomLeft" state="frozen"/>
      <selection/>
      <selection pane="bottomLeft" activeCell="A3" sqref="A3:K3"/>
    </sheetView>
  </sheetViews>
  <sheetFormatPr defaultColWidth="9.75" defaultRowHeight="13.5"/>
  <cols>
    <col min="1" max="1" width="6.75" customWidth="true"/>
    <col min="2" max="2" width="15.125" customWidth="true"/>
    <col min="3" max="3" width="8.5" customWidth="true"/>
    <col min="4" max="4" width="12.25" customWidth="true"/>
    <col min="5" max="6" width="8.5" customWidth="true"/>
    <col min="7" max="7" width="11.875" customWidth="true"/>
    <col min="8" max="8" width="17.625" customWidth="true"/>
    <col min="9" max="9" width="11.125" customWidth="true"/>
    <col min="10" max="11" width="4.5" customWidth="true"/>
    <col min="12" max="12" width="5.25" customWidth="true"/>
    <col min="13" max="13" width="13.625" customWidth="true"/>
    <col min="14" max="18" width="9.75" customWidth="true"/>
  </cols>
  <sheetData>
    <row r="1" ht="28.5" customHeight="true" spans="1:13">
      <c r="A1" s="2"/>
      <c r="B1" s="2"/>
      <c r="C1" s="2"/>
      <c r="D1" s="2"/>
      <c r="E1" s="2"/>
      <c r="F1" s="2"/>
      <c r="G1" s="2"/>
      <c r="H1" s="2"/>
      <c r="I1" s="2"/>
      <c r="J1" s="12" t="s">
        <v>381</v>
      </c>
      <c r="K1" s="12"/>
      <c r="L1" s="12"/>
      <c r="M1" s="12"/>
    </row>
    <row r="2" ht="33.2" customHeight="true" spans="1:13">
      <c r="A2" s="2"/>
      <c r="B2" s="2"/>
      <c r="C2" s="15" t="s">
        <v>27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18.75" customHeight="true" spans="1:13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3" t="s">
        <v>31</v>
      </c>
      <c r="M3" s="13"/>
    </row>
    <row r="4" ht="29.45" customHeight="true" spans="1:13">
      <c r="A4" s="17" t="s">
        <v>194</v>
      </c>
      <c r="B4" s="17" t="s">
        <v>382</v>
      </c>
      <c r="C4" s="17" t="s">
        <v>383</v>
      </c>
      <c r="D4" s="17" t="s">
        <v>384</v>
      </c>
      <c r="E4" s="17" t="s">
        <v>385</v>
      </c>
      <c r="F4" s="17"/>
      <c r="G4" s="17"/>
      <c r="H4" s="17"/>
      <c r="I4" s="17"/>
      <c r="J4" s="17"/>
      <c r="K4" s="17"/>
      <c r="L4" s="17"/>
      <c r="M4" s="17"/>
    </row>
    <row r="5" ht="31.7" customHeight="true" spans="1:13">
      <c r="A5" s="17"/>
      <c r="B5" s="17"/>
      <c r="C5" s="17"/>
      <c r="D5" s="17"/>
      <c r="E5" s="17" t="s">
        <v>386</v>
      </c>
      <c r="F5" s="17" t="s">
        <v>387</v>
      </c>
      <c r="G5" s="17" t="s">
        <v>388</v>
      </c>
      <c r="H5" s="17" t="s">
        <v>389</v>
      </c>
      <c r="I5" s="17" t="s">
        <v>390</v>
      </c>
      <c r="J5" s="17" t="s">
        <v>391</v>
      </c>
      <c r="K5" s="17" t="s">
        <v>392</v>
      </c>
      <c r="L5" s="17" t="s">
        <v>393</v>
      </c>
      <c r="M5" s="17" t="s">
        <v>394</v>
      </c>
    </row>
    <row r="6" ht="24.95" customHeight="true" spans="1:13">
      <c r="A6" s="18" t="s">
        <v>2</v>
      </c>
      <c r="B6" s="18" t="s">
        <v>4</v>
      </c>
      <c r="C6" s="19">
        <v>126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26.45" customHeight="true" spans="1:13">
      <c r="A7" s="9" t="s">
        <v>155</v>
      </c>
      <c r="B7" s="9" t="s">
        <v>395</v>
      </c>
      <c r="C7" s="9">
        <v>126</v>
      </c>
      <c r="D7" s="9" t="s">
        <v>396</v>
      </c>
      <c r="E7" s="20" t="s">
        <v>397</v>
      </c>
      <c r="F7" s="6" t="s">
        <v>398</v>
      </c>
      <c r="G7" s="6" t="s">
        <v>399</v>
      </c>
      <c r="H7" s="6" t="s">
        <v>400</v>
      </c>
      <c r="I7" s="6" t="s">
        <v>401</v>
      </c>
      <c r="J7" s="6" t="s">
        <v>402</v>
      </c>
      <c r="K7" s="6" t="s">
        <v>403</v>
      </c>
      <c r="L7" s="6" t="s">
        <v>404</v>
      </c>
      <c r="M7" s="6"/>
    </row>
    <row r="8" ht="45.75" customHeight="true" spans="1:13">
      <c r="A8" s="21"/>
      <c r="B8" s="21"/>
      <c r="C8" s="21"/>
      <c r="D8" s="21"/>
      <c r="E8" s="20"/>
      <c r="F8" s="6"/>
      <c r="G8" s="6" t="s">
        <v>405</v>
      </c>
      <c r="H8" s="6" t="s">
        <v>406</v>
      </c>
      <c r="I8" s="6" t="s">
        <v>407</v>
      </c>
      <c r="J8" s="6" t="s">
        <v>402</v>
      </c>
      <c r="K8" s="6" t="s">
        <v>408</v>
      </c>
      <c r="L8" s="6" t="s">
        <v>404</v>
      </c>
      <c r="M8" s="6"/>
    </row>
    <row r="9" ht="26.45" customHeight="true" spans="1:13">
      <c r="A9" s="21"/>
      <c r="B9" s="21"/>
      <c r="C9" s="21"/>
      <c r="D9" s="21"/>
      <c r="E9" s="20"/>
      <c r="F9" s="6" t="s">
        <v>409</v>
      </c>
      <c r="G9" s="6" t="s">
        <v>410</v>
      </c>
      <c r="H9" s="6" t="s">
        <v>411</v>
      </c>
      <c r="I9" s="6" t="s">
        <v>412</v>
      </c>
      <c r="J9" s="6" t="s">
        <v>402</v>
      </c>
      <c r="K9" s="6" t="s">
        <v>413</v>
      </c>
      <c r="L9" s="6" t="s">
        <v>404</v>
      </c>
      <c r="M9" s="6"/>
    </row>
    <row r="10" ht="26.45" customHeight="true" spans="1:13">
      <c r="A10" s="21"/>
      <c r="B10" s="21"/>
      <c r="C10" s="21"/>
      <c r="D10" s="21"/>
      <c r="E10" s="20"/>
      <c r="F10" s="6"/>
      <c r="G10" s="6" t="s">
        <v>414</v>
      </c>
      <c r="H10" s="6" t="s">
        <v>415</v>
      </c>
      <c r="I10" s="6" t="s">
        <v>416</v>
      </c>
      <c r="J10" s="6" t="s">
        <v>402</v>
      </c>
      <c r="K10" s="6" t="s">
        <v>417</v>
      </c>
      <c r="L10" s="6" t="s">
        <v>404</v>
      </c>
      <c r="M10" s="6"/>
    </row>
    <row r="11" ht="26.45" customHeight="true" spans="1:13">
      <c r="A11" s="21"/>
      <c r="B11" s="21"/>
      <c r="C11" s="21"/>
      <c r="D11" s="21"/>
      <c r="E11" s="20"/>
      <c r="F11" s="6" t="s">
        <v>418</v>
      </c>
      <c r="G11" s="6" t="s">
        <v>419</v>
      </c>
      <c r="H11" s="6" t="s">
        <v>420</v>
      </c>
      <c r="I11" s="6" t="s">
        <v>421</v>
      </c>
      <c r="J11" s="6" t="s">
        <v>402</v>
      </c>
      <c r="K11" s="6" t="s">
        <v>413</v>
      </c>
      <c r="L11" s="6" t="s">
        <v>404</v>
      </c>
      <c r="M11" s="6"/>
    </row>
    <row r="12" ht="26.45" customHeight="true" spans="1:13">
      <c r="A12" s="21"/>
      <c r="B12" s="21"/>
      <c r="C12" s="21"/>
      <c r="D12" s="21"/>
      <c r="E12" s="20" t="s">
        <v>422</v>
      </c>
      <c r="F12" s="6" t="s">
        <v>423</v>
      </c>
      <c r="G12" s="6" t="s">
        <v>424</v>
      </c>
      <c r="H12" s="6" t="s">
        <v>425</v>
      </c>
      <c r="I12" s="6" t="s">
        <v>424</v>
      </c>
      <c r="J12" s="6" t="s">
        <v>402</v>
      </c>
      <c r="K12" s="6" t="s">
        <v>426</v>
      </c>
      <c r="L12" s="6" t="s">
        <v>404</v>
      </c>
      <c r="M12" s="6"/>
    </row>
    <row r="13" ht="26.45" customHeight="true" spans="1:13">
      <c r="A13" s="21"/>
      <c r="B13" s="21"/>
      <c r="C13" s="21"/>
      <c r="D13" s="21"/>
      <c r="E13" s="20"/>
      <c r="F13" s="6" t="s">
        <v>427</v>
      </c>
      <c r="G13" s="6" t="s">
        <v>428</v>
      </c>
      <c r="H13" s="6"/>
      <c r="I13" s="6"/>
      <c r="J13" s="6"/>
      <c r="K13" s="6"/>
      <c r="L13" s="6" t="s">
        <v>429</v>
      </c>
      <c r="M13" s="6"/>
    </row>
    <row r="14" ht="26.45" customHeight="true" spans="1:13">
      <c r="A14" s="21"/>
      <c r="B14" s="21"/>
      <c r="C14" s="21"/>
      <c r="D14" s="21"/>
      <c r="E14" s="20"/>
      <c r="F14" s="6" t="s">
        <v>430</v>
      </c>
      <c r="G14" s="6" t="s">
        <v>428</v>
      </c>
      <c r="H14" s="6"/>
      <c r="I14" s="6"/>
      <c r="J14" s="6"/>
      <c r="K14" s="6"/>
      <c r="L14" s="6" t="s">
        <v>429</v>
      </c>
      <c r="M14" s="6"/>
    </row>
    <row r="15" ht="37.5" customHeight="true" spans="1:13">
      <c r="A15" s="21"/>
      <c r="B15" s="21"/>
      <c r="C15" s="21"/>
      <c r="D15" s="21"/>
      <c r="E15" s="20" t="s">
        <v>431</v>
      </c>
      <c r="F15" s="6" t="s">
        <v>432</v>
      </c>
      <c r="G15" s="6" t="s">
        <v>433</v>
      </c>
      <c r="H15" s="6" t="s">
        <v>434</v>
      </c>
      <c r="I15" s="6" t="s">
        <v>435</v>
      </c>
      <c r="J15" s="6" t="s">
        <v>402</v>
      </c>
      <c r="K15" s="6" t="s">
        <v>413</v>
      </c>
      <c r="L15" s="6" t="s">
        <v>404</v>
      </c>
      <c r="M15" s="6"/>
    </row>
    <row r="16" ht="26.45" customHeight="true" spans="1:13">
      <c r="A16" s="21"/>
      <c r="B16" s="21"/>
      <c r="C16" s="21"/>
      <c r="D16" s="21"/>
      <c r="E16" s="22" t="s">
        <v>436</v>
      </c>
      <c r="F16" s="6" t="s">
        <v>437</v>
      </c>
      <c r="G16" s="6" t="s">
        <v>428</v>
      </c>
      <c r="H16" s="6"/>
      <c r="I16" s="6"/>
      <c r="J16" s="6"/>
      <c r="K16" s="6"/>
      <c r="L16" s="6" t="s">
        <v>429</v>
      </c>
      <c r="M16" s="6"/>
    </row>
    <row r="17" ht="26.45" customHeight="true" spans="1:13">
      <c r="A17" s="21"/>
      <c r="B17" s="21"/>
      <c r="C17" s="21"/>
      <c r="D17" s="21"/>
      <c r="E17" s="23"/>
      <c r="F17" s="6" t="s">
        <v>438</v>
      </c>
      <c r="G17" s="6" t="s">
        <v>439</v>
      </c>
      <c r="H17" s="6" t="s">
        <v>439</v>
      </c>
      <c r="I17" s="6" t="s">
        <v>439</v>
      </c>
      <c r="J17" s="6" t="s">
        <v>402</v>
      </c>
      <c r="K17" s="6" t="s">
        <v>440</v>
      </c>
      <c r="L17" s="6" t="s">
        <v>429</v>
      </c>
      <c r="M17" s="6"/>
    </row>
    <row r="18" ht="26.45" customHeight="true" spans="1:13">
      <c r="A18" s="10"/>
      <c r="B18" s="10"/>
      <c r="C18" s="10"/>
      <c r="D18" s="10"/>
      <c r="E18" s="24"/>
      <c r="F18" s="6" t="s">
        <v>441</v>
      </c>
      <c r="G18" s="6" t="s">
        <v>442</v>
      </c>
      <c r="H18" s="6" t="s">
        <v>443</v>
      </c>
      <c r="I18" s="6" t="s">
        <v>444</v>
      </c>
      <c r="J18" s="6" t="s">
        <v>402</v>
      </c>
      <c r="K18" s="6" t="s">
        <v>413</v>
      </c>
      <c r="L18" s="6" t="s">
        <v>404</v>
      </c>
      <c r="M18" s="6"/>
    </row>
  </sheetData>
  <mergeCells count="18">
    <mergeCell ref="J1:M1"/>
    <mergeCell ref="C2:M2"/>
    <mergeCell ref="A3:K3"/>
    <mergeCell ref="L3:M3"/>
    <mergeCell ref="E4:M4"/>
    <mergeCell ref="A4:A5"/>
    <mergeCell ref="A7:A18"/>
    <mergeCell ref="B4:B5"/>
    <mergeCell ref="B7:B18"/>
    <mergeCell ref="C4:C5"/>
    <mergeCell ref="C7:C18"/>
    <mergeCell ref="D4:D5"/>
    <mergeCell ref="D7:D18"/>
    <mergeCell ref="E7:E11"/>
    <mergeCell ref="E12:E14"/>
    <mergeCell ref="E16:E18"/>
    <mergeCell ref="F7:F8"/>
    <mergeCell ref="F9:F10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zoomScale="115" zoomScaleNormal="115" workbookViewId="0">
      <pane ySplit="7" topLeftCell="A8" activePane="bottomLeft" state="frozen"/>
      <selection/>
      <selection pane="bottomLeft" activeCell="A3" sqref="A3:S3"/>
    </sheetView>
  </sheetViews>
  <sheetFormatPr defaultColWidth="9.75" defaultRowHeight="13.5"/>
  <cols>
    <col min="1" max="1" width="6.375" customWidth="true"/>
    <col min="2" max="2" width="7.375" customWidth="true"/>
    <col min="3" max="3" width="4.5" customWidth="true"/>
    <col min="4" max="4" width="6.25" customWidth="true"/>
    <col min="5" max="7" width="3.75" customWidth="true"/>
    <col min="8" max="8" width="6" customWidth="true"/>
    <col min="9" max="9" width="6.5" customWidth="true"/>
    <col min="10" max="10" width="5.5" customWidth="true"/>
    <col min="11" max="11" width="3.375" customWidth="true"/>
    <col min="12" max="12" width="8" customWidth="true"/>
    <col min="13" max="13" width="20.75" customWidth="true"/>
    <col min="14" max="14" width="5.125" customWidth="true"/>
    <col min="15" max="16" width="6.5" customWidth="true"/>
    <col min="17" max="17" width="22.125" style="1" customWidth="true"/>
    <col min="18" max="19" width="6.5" customWidth="true"/>
  </cols>
  <sheetData>
    <row r="1" ht="14.25" customHeight="true" spans="1:19">
      <c r="A1" s="2"/>
      <c r="Q1" s="12" t="s">
        <v>445</v>
      </c>
      <c r="R1" s="12"/>
      <c r="S1" s="12"/>
    </row>
    <row r="2" ht="36.95" customHeight="true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45" customHeight="true" spans="1:19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4.25" customHeight="true" spans="1:19">
      <c r="A4" s="2"/>
      <c r="B4" s="2"/>
      <c r="C4" s="2"/>
      <c r="D4" s="2"/>
      <c r="E4" s="2"/>
      <c r="F4" s="2"/>
      <c r="G4" s="2"/>
      <c r="H4" s="2"/>
      <c r="I4" s="2"/>
      <c r="J4" s="2"/>
      <c r="Q4" s="13" t="s">
        <v>31</v>
      </c>
      <c r="R4" s="13"/>
      <c r="S4" s="13"/>
    </row>
    <row r="5" ht="15.75" customHeight="true" spans="1:19">
      <c r="A5" s="5" t="s">
        <v>347</v>
      </c>
      <c r="B5" s="5" t="s">
        <v>348</v>
      </c>
      <c r="C5" s="5" t="s">
        <v>446</v>
      </c>
      <c r="D5" s="5"/>
      <c r="E5" s="5"/>
      <c r="F5" s="5"/>
      <c r="G5" s="5"/>
      <c r="H5" s="5"/>
      <c r="I5" s="5"/>
      <c r="J5" s="5" t="s">
        <v>447</v>
      </c>
      <c r="K5" s="5" t="s">
        <v>448</v>
      </c>
      <c r="L5" s="5"/>
      <c r="M5" s="5"/>
      <c r="N5" s="5"/>
      <c r="O5" s="5"/>
      <c r="P5" s="5"/>
      <c r="Q5" s="5"/>
      <c r="R5" s="5"/>
      <c r="S5" s="5"/>
    </row>
    <row r="6" ht="16.5" customHeight="true" spans="1:19">
      <c r="A6" s="5"/>
      <c r="B6" s="5"/>
      <c r="C6" s="5" t="s">
        <v>383</v>
      </c>
      <c r="D6" s="5" t="s">
        <v>449</v>
      </c>
      <c r="E6" s="5"/>
      <c r="F6" s="5"/>
      <c r="G6" s="5"/>
      <c r="H6" s="5" t="s">
        <v>450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84" customHeight="true" spans="1:19">
      <c r="A7" s="5"/>
      <c r="B7" s="5"/>
      <c r="C7" s="5"/>
      <c r="D7" s="5" t="s">
        <v>138</v>
      </c>
      <c r="E7" s="5" t="s">
        <v>451</v>
      </c>
      <c r="F7" s="5" t="s">
        <v>142</v>
      </c>
      <c r="G7" s="5" t="s">
        <v>452</v>
      </c>
      <c r="H7" s="5" t="s">
        <v>160</v>
      </c>
      <c r="I7" s="5" t="s">
        <v>161</v>
      </c>
      <c r="J7" s="5"/>
      <c r="K7" s="5" t="s">
        <v>386</v>
      </c>
      <c r="L7" s="5" t="s">
        <v>387</v>
      </c>
      <c r="M7" s="5" t="s">
        <v>388</v>
      </c>
      <c r="N7" s="5" t="s">
        <v>393</v>
      </c>
      <c r="O7" s="5" t="s">
        <v>389</v>
      </c>
      <c r="P7" s="5" t="s">
        <v>453</v>
      </c>
      <c r="Q7" s="5" t="s">
        <v>454</v>
      </c>
      <c r="R7" s="5" t="s">
        <v>455</v>
      </c>
      <c r="S7" s="5" t="s">
        <v>394</v>
      </c>
    </row>
    <row r="8" ht="24" customHeight="true" spans="1:19">
      <c r="A8" s="6" t="s">
        <v>2</v>
      </c>
      <c r="B8" s="6" t="s">
        <v>4</v>
      </c>
      <c r="C8" s="7">
        <v>524.86</v>
      </c>
      <c r="D8" s="7">
        <v>524.86</v>
      </c>
      <c r="E8" s="7"/>
      <c r="F8" s="7"/>
      <c r="G8" s="7"/>
      <c r="H8" s="7">
        <v>398.86</v>
      </c>
      <c r="I8" s="7">
        <v>126</v>
      </c>
      <c r="J8" s="6" t="s">
        <v>456</v>
      </c>
      <c r="K8" s="8" t="s">
        <v>397</v>
      </c>
      <c r="L8" s="9" t="s">
        <v>457</v>
      </c>
      <c r="M8" s="8" t="s">
        <v>458</v>
      </c>
      <c r="N8" s="8" t="s">
        <v>404</v>
      </c>
      <c r="O8" s="8" t="s">
        <v>459</v>
      </c>
      <c r="P8" s="8" t="s">
        <v>403</v>
      </c>
      <c r="Q8" s="14" t="s">
        <v>460</v>
      </c>
      <c r="R8" s="8" t="s">
        <v>461</v>
      </c>
      <c r="S8" s="6"/>
    </row>
    <row r="9" ht="24" customHeight="true" spans="1:19">
      <c r="A9" s="6"/>
      <c r="B9" s="6"/>
      <c r="C9" s="7"/>
      <c r="D9" s="7"/>
      <c r="E9" s="7"/>
      <c r="F9" s="7"/>
      <c r="G9" s="7"/>
      <c r="H9" s="7"/>
      <c r="I9" s="7"/>
      <c r="J9" s="6"/>
      <c r="K9" s="8"/>
      <c r="L9" s="10"/>
      <c r="M9" s="8" t="s">
        <v>405</v>
      </c>
      <c r="N9" s="8" t="s">
        <v>404</v>
      </c>
      <c r="O9" s="8" t="s">
        <v>462</v>
      </c>
      <c r="P9" s="8" t="s">
        <v>408</v>
      </c>
      <c r="Q9" s="14" t="s">
        <v>463</v>
      </c>
      <c r="R9" s="8" t="s">
        <v>461</v>
      </c>
      <c r="S9" s="6"/>
    </row>
    <row r="10" ht="24" customHeight="true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8"/>
      <c r="L10" s="9" t="s">
        <v>464</v>
      </c>
      <c r="M10" s="8" t="s">
        <v>419</v>
      </c>
      <c r="N10" s="8" t="s">
        <v>404</v>
      </c>
      <c r="O10" s="8" t="s">
        <v>465</v>
      </c>
      <c r="P10" s="8" t="s">
        <v>413</v>
      </c>
      <c r="Q10" s="14" t="s">
        <v>466</v>
      </c>
      <c r="R10" s="8" t="s">
        <v>402</v>
      </c>
      <c r="S10" s="6"/>
    </row>
    <row r="11" ht="24" customHeight="true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/>
      <c r="L11" s="10"/>
      <c r="M11" s="8" t="s">
        <v>467</v>
      </c>
      <c r="N11" s="8" t="s">
        <v>404</v>
      </c>
      <c r="O11" s="11">
        <v>1</v>
      </c>
      <c r="P11" s="8" t="s">
        <v>413</v>
      </c>
      <c r="Q11" s="14" t="s">
        <v>468</v>
      </c>
      <c r="R11" s="8" t="s">
        <v>461</v>
      </c>
      <c r="S11" s="6"/>
    </row>
    <row r="12" ht="24" customHeight="true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9" t="s">
        <v>469</v>
      </c>
      <c r="M12" s="8" t="s">
        <v>410</v>
      </c>
      <c r="N12" s="8" t="s">
        <v>404</v>
      </c>
      <c r="O12" s="8" t="s">
        <v>411</v>
      </c>
      <c r="P12" s="8" t="s">
        <v>413</v>
      </c>
      <c r="Q12" s="14" t="s">
        <v>412</v>
      </c>
      <c r="R12" s="8" t="s">
        <v>461</v>
      </c>
      <c r="S12" s="6"/>
    </row>
    <row r="13" ht="24" customHeight="true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10"/>
      <c r="M13" s="8" t="s">
        <v>470</v>
      </c>
      <c r="N13" s="8" t="s">
        <v>404</v>
      </c>
      <c r="O13" s="8" t="s">
        <v>415</v>
      </c>
      <c r="P13" s="8" t="s">
        <v>417</v>
      </c>
      <c r="Q13" s="14" t="s">
        <v>471</v>
      </c>
      <c r="R13" s="8" t="s">
        <v>461</v>
      </c>
      <c r="S13" s="6"/>
    </row>
    <row r="14" ht="24" customHeight="true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9" t="s">
        <v>422</v>
      </c>
      <c r="M14" s="8" t="s">
        <v>160</v>
      </c>
      <c r="N14" s="8" t="s">
        <v>404</v>
      </c>
      <c r="O14" s="8" t="s">
        <v>472</v>
      </c>
      <c r="P14" s="8" t="s">
        <v>426</v>
      </c>
      <c r="Q14" s="14" t="s">
        <v>473</v>
      </c>
      <c r="R14" s="8" t="s">
        <v>461</v>
      </c>
      <c r="S14" s="6"/>
    </row>
    <row r="15" ht="24" customHeight="true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10"/>
      <c r="M15" s="8" t="s">
        <v>161</v>
      </c>
      <c r="N15" s="8" t="s">
        <v>404</v>
      </c>
      <c r="O15" s="8" t="s">
        <v>425</v>
      </c>
      <c r="P15" s="8" t="s">
        <v>426</v>
      </c>
      <c r="Q15" s="14" t="s">
        <v>474</v>
      </c>
      <c r="R15" s="8" t="s">
        <v>402</v>
      </c>
      <c r="S15" s="6"/>
    </row>
    <row r="16" ht="24" customHeight="true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475</v>
      </c>
      <c r="L16" s="9" t="s">
        <v>437</v>
      </c>
      <c r="M16" s="8" t="s">
        <v>476</v>
      </c>
      <c r="N16" s="8" t="s">
        <v>404</v>
      </c>
      <c r="O16" s="8" t="s">
        <v>477</v>
      </c>
      <c r="P16" s="8" t="s">
        <v>426</v>
      </c>
      <c r="Q16" s="14" t="s">
        <v>478</v>
      </c>
      <c r="R16" s="8" t="s">
        <v>402</v>
      </c>
      <c r="S16" s="6"/>
    </row>
    <row r="17" ht="24" customHeight="true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10"/>
      <c r="M17" s="8" t="s">
        <v>479</v>
      </c>
      <c r="N17" s="8" t="s">
        <v>404</v>
      </c>
      <c r="O17" s="8" t="s">
        <v>477</v>
      </c>
      <c r="P17" s="8" t="s">
        <v>426</v>
      </c>
      <c r="Q17" s="14" t="s">
        <v>480</v>
      </c>
      <c r="R17" s="8" t="s">
        <v>402</v>
      </c>
      <c r="S17" s="6"/>
    </row>
    <row r="18" ht="24" customHeight="true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 t="s">
        <v>438</v>
      </c>
      <c r="M18" s="8" t="s">
        <v>481</v>
      </c>
      <c r="N18" s="8" t="s">
        <v>404</v>
      </c>
      <c r="O18" s="8" t="s">
        <v>482</v>
      </c>
      <c r="P18" s="8" t="s">
        <v>440</v>
      </c>
      <c r="Q18" s="14" t="s">
        <v>483</v>
      </c>
      <c r="R18" s="8" t="s">
        <v>461</v>
      </c>
      <c r="S18" s="6"/>
    </row>
    <row r="19" ht="24" customHeight="true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/>
      <c r="L19" s="8" t="s">
        <v>441</v>
      </c>
      <c r="M19" s="8" t="s">
        <v>484</v>
      </c>
      <c r="N19" s="8" t="s">
        <v>404</v>
      </c>
      <c r="O19" s="11">
        <v>1</v>
      </c>
      <c r="P19" s="8" t="s">
        <v>413</v>
      </c>
      <c r="Q19" s="14" t="s">
        <v>485</v>
      </c>
      <c r="R19" s="8" t="s">
        <v>461</v>
      </c>
      <c r="S19" s="6"/>
    </row>
    <row r="20" ht="24" customHeight="true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/>
      <c r="L20" s="8" t="s">
        <v>486</v>
      </c>
      <c r="M20" s="8"/>
      <c r="N20" s="8"/>
      <c r="O20" s="8"/>
      <c r="P20" s="8"/>
      <c r="Q20" s="14"/>
      <c r="R20" s="8"/>
      <c r="S20" s="6"/>
    </row>
    <row r="21" ht="24" customHeight="true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8" t="s">
        <v>431</v>
      </c>
      <c r="L21" s="8" t="s">
        <v>432</v>
      </c>
      <c r="M21" s="8" t="s">
        <v>433</v>
      </c>
      <c r="N21" s="8" t="s">
        <v>404</v>
      </c>
      <c r="O21" s="8" t="s">
        <v>487</v>
      </c>
      <c r="P21" s="8" t="s">
        <v>413</v>
      </c>
      <c r="Q21" s="14" t="s">
        <v>435</v>
      </c>
      <c r="R21" s="8" t="s">
        <v>402</v>
      </c>
      <c r="S21" s="6"/>
    </row>
    <row r="23" ht="28.5" customHeight="true"/>
    <row r="24" ht="57" customHeight="true"/>
  </sheetData>
  <mergeCells count="29">
    <mergeCell ref="Q1:S1"/>
    <mergeCell ref="A2:S2"/>
    <mergeCell ref="A3:S3"/>
    <mergeCell ref="Q4:S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8:K15"/>
    <mergeCell ref="K16:K20"/>
    <mergeCell ref="L8:L9"/>
    <mergeCell ref="L10:L11"/>
    <mergeCell ref="L12:L13"/>
    <mergeCell ref="L14:L15"/>
    <mergeCell ref="L16:L17"/>
    <mergeCell ref="K5:S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B18" workbookViewId="0">
      <selection activeCell="M37" sqref="M37"/>
    </sheetView>
  </sheetViews>
  <sheetFormatPr defaultColWidth="9.75" defaultRowHeight="13.5" outlineLevelCol="7"/>
  <cols>
    <col min="1" max="1" width="29.5" customWidth="true"/>
    <col min="2" max="2" width="10.25" customWidth="true"/>
    <col min="3" max="3" width="23.125" customWidth="true"/>
    <col min="4" max="4" width="10.5" customWidth="true"/>
    <col min="5" max="5" width="24" customWidth="true"/>
    <col min="6" max="6" width="10.5" customWidth="true"/>
    <col min="7" max="7" width="20.25" customWidth="true"/>
    <col min="8" max="8" width="11" customWidth="true"/>
  </cols>
  <sheetData>
    <row r="1" ht="11.25" customHeight="true" spans="1:8">
      <c r="A1" s="2"/>
      <c r="H1" s="27" t="s">
        <v>29</v>
      </c>
    </row>
    <row r="2" ht="21.2" customHeight="true" spans="1:8">
      <c r="A2" s="56" t="s">
        <v>7</v>
      </c>
      <c r="B2" s="56"/>
      <c r="C2" s="56"/>
      <c r="D2" s="56"/>
      <c r="E2" s="56"/>
      <c r="F2" s="56"/>
      <c r="G2" s="56"/>
      <c r="H2" s="56"/>
    </row>
    <row r="3" ht="15" customHeight="true" spans="1:8">
      <c r="A3" s="16" t="s">
        <v>30</v>
      </c>
      <c r="B3" s="16"/>
      <c r="C3" s="16"/>
      <c r="D3" s="16"/>
      <c r="E3" s="16"/>
      <c r="F3" s="16"/>
      <c r="G3" s="13" t="s">
        <v>31</v>
      </c>
      <c r="H3" s="13"/>
    </row>
    <row r="4" ht="12.75" customHeight="true" spans="1:8">
      <c r="A4" s="17" t="s">
        <v>32</v>
      </c>
      <c r="B4" s="17"/>
      <c r="C4" s="17" t="s">
        <v>33</v>
      </c>
      <c r="D4" s="17"/>
      <c r="E4" s="17"/>
      <c r="F4" s="17"/>
      <c r="G4" s="17"/>
      <c r="H4" s="17"/>
    </row>
    <row r="5" ht="12.75" customHeight="true" spans="1:8">
      <c r="A5" s="17" t="s">
        <v>34</v>
      </c>
      <c r="B5" s="17" t="s">
        <v>35</v>
      </c>
      <c r="C5" s="17" t="s">
        <v>36</v>
      </c>
      <c r="D5" s="17" t="s">
        <v>35</v>
      </c>
      <c r="E5" s="17" t="s">
        <v>37</v>
      </c>
      <c r="F5" s="17" t="s">
        <v>35</v>
      </c>
      <c r="G5" s="17" t="s">
        <v>38</v>
      </c>
      <c r="H5" s="17" t="s">
        <v>35</v>
      </c>
    </row>
    <row r="6" ht="12.75" customHeight="true" spans="1:8">
      <c r="A6" s="20" t="s">
        <v>39</v>
      </c>
      <c r="B6" s="7">
        <f>SUM(B7:B8)</f>
        <v>524.86</v>
      </c>
      <c r="C6" s="6" t="s">
        <v>40</v>
      </c>
      <c r="D6" s="32">
        <v>425.4484</v>
      </c>
      <c r="E6" s="20" t="s">
        <v>41</v>
      </c>
      <c r="F6" s="19">
        <f>SUM(F7:F9)</f>
        <v>398.86</v>
      </c>
      <c r="G6" s="6" t="s">
        <v>42</v>
      </c>
      <c r="H6" s="7">
        <v>340.86</v>
      </c>
    </row>
    <row r="7" ht="12.75" customHeight="true" spans="1:8">
      <c r="A7" s="6" t="s">
        <v>43</v>
      </c>
      <c r="B7" s="7">
        <v>484.86</v>
      </c>
      <c r="C7" s="6" t="s">
        <v>44</v>
      </c>
      <c r="D7" s="32"/>
      <c r="E7" s="6" t="s">
        <v>45</v>
      </c>
      <c r="F7" s="7">
        <v>340.86</v>
      </c>
      <c r="G7" s="6" t="s">
        <v>46</v>
      </c>
      <c r="H7" s="7">
        <v>172</v>
      </c>
    </row>
    <row r="8" ht="12.75" customHeight="true" spans="1:8">
      <c r="A8" s="20" t="s">
        <v>47</v>
      </c>
      <c r="B8" s="7">
        <v>40</v>
      </c>
      <c r="C8" s="6" t="s">
        <v>48</v>
      </c>
      <c r="D8" s="32"/>
      <c r="E8" s="6" t="s">
        <v>49</v>
      </c>
      <c r="F8" s="7">
        <v>46</v>
      </c>
      <c r="G8" s="6" t="s">
        <v>50</v>
      </c>
      <c r="H8" s="7"/>
    </row>
    <row r="9" ht="12.75" customHeight="true" spans="1:8">
      <c r="A9" s="6" t="s">
        <v>51</v>
      </c>
      <c r="B9" s="7"/>
      <c r="C9" s="6" t="s">
        <v>52</v>
      </c>
      <c r="D9" s="32"/>
      <c r="E9" s="6" t="s">
        <v>53</v>
      </c>
      <c r="F9" s="7">
        <v>12</v>
      </c>
      <c r="G9" s="6" t="s">
        <v>54</v>
      </c>
      <c r="H9" s="7"/>
    </row>
    <row r="10" ht="12.75" customHeight="true" spans="1:8">
      <c r="A10" s="6" t="s">
        <v>55</v>
      </c>
      <c r="B10" s="7"/>
      <c r="C10" s="6" t="s">
        <v>56</v>
      </c>
      <c r="D10" s="32"/>
      <c r="E10" s="20" t="s">
        <v>57</v>
      </c>
      <c r="F10" s="19">
        <v>126</v>
      </c>
      <c r="G10" s="6" t="s">
        <v>58</v>
      </c>
      <c r="H10" s="7"/>
    </row>
    <row r="11" ht="12.75" customHeight="true" spans="1:8">
      <c r="A11" s="6" t="s">
        <v>59</v>
      </c>
      <c r="B11" s="7"/>
      <c r="C11" s="6" t="s">
        <v>60</v>
      </c>
      <c r="D11" s="32"/>
      <c r="E11" s="6" t="s">
        <v>61</v>
      </c>
      <c r="F11" s="7"/>
      <c r="G11" s="6" t="s">
        <v>62</v>
      </c>
      <c r="H11" s="7"/>
    </row>
    <row r="12" ht="12.75" customHeight="true" spans="1:8">
      <c r="A12" s="6" t="s">
        <v>63</v>
      </c>
      <c r="B12" s="7"/>
      <c r="C12" s="6" t="s">
        <v>64</v>
      </c>
      <c r="D12" s="32"/>
      <c r="E12" s="6" t="s">
        <v>65</v>
      </c>
      <c r="F12" s="7">
        <v>126</v>
      </c>
      <c r="G12" s="6" t="s">
        <v>66</v>
      </c>
      <c r="H12" s="7"/>
    </row>
    <row r="13" ht="12.75" customHeight="true" spans="1:8">
      <c r="A13" s="6" t="s">
        <v>67</v>
      </c>
      <c r="B13" s="7"/>
      <c r="C13" s="6" t="s">
        <v>68</v>
      </c>
      <c r="D13" s="32">
        <v>69</v>
      </c>
      <c r="E13" s="6" t="s">
        <v>69</v>
      </c>
      <c r="F13" s="7"/>
      <c r="G13" s="6" t="s">
        <v>70</v>
      </c>
      <c r="H13" s="7"/>
    </row>
    <row r="14" ht="12.75" customHeight="true" spans="1:8">
      <c r="A14" s="6" t="s">
        <v>71</v>
      </c>
      <c r="B14" s="7"/>
      <c r="C14" s="6" t="s">
        <v>72</v>
      </c>
      <c r="D14" s="32"/>
      <c r="E14" s="6" t="s">
        <v>73</v>
      </c>
      <c r="F14" s="7"/>
      <c r="G14" s="6" t="s">
        <v>74</v>
      </c>
      <c r="H14" s="7">
        <v>12</v>
      </c>
    </row>
    <row r="15" ht="12.75" customHeight="true" spans="1:8">
      <c r="A15" s="6" t="s">
        <v>75</v>
      </c>
      <c r="B15" s="7"/>
      <c r="C15" s="6" t="s">
        <v>76</v>
      </c>
      <c r="D15" s="32"/>
      <c r="E15" s="6" t="s">
        <v>77</v>
      </c>
      <c r="F15" s="7"/>
      <c r="G15" s="6" t="s">
        <v>78</v>
      </c>
      <c r="H15" s="7"/>
    </row>
    <row r="16" ht="12.75" customHeight="true" spans="1:8">
      <c r="A16" s="6" t="s">
        <v>79</v>
      </c>
      <c r="B16" s="7"/>
      <c r="C16" s="6" t="s">
        <v>80</v>
      </c>
      <c r="D16" s="32"/>
      <c r="E16" s="6" t="s">
        <v>81</v>
      </c>
      <c r="F16" s="7"/>
      <c r="G16" s="6" t="s">
        <v>82</v>
      </c>
      <c r="H16" s="7"/>
    </row>
    <row r="17" ht="12.75" customHeight="true" spans="1:8">
      <c r="A17" s="6" t="s">
        <v>83</v>
      </c>
      <c r="B17" s="7"/>
      <c r="C17" s="6" t="s">
        <v>84</v>
      </c>
      <c r="D17" s="32"/>
      <c r="E17" s="6" t="s">
        <v>85</v>
      </c>
      <c r="F17" s="7"/>
      <c r="G17" s="6" t="s">
        <v>86</v>
      </c>
      <c r="H17" s="7"/>
    </row>
    <row r="18" ht="12.75" customHeight="true" spans="1:8">
      <c r="A18" s="6" t="s">
        <v>87</v>
      </c>
      <c r="B18" s="7"/>
      <c r="C18" s="6" t="s">
        <v>88</v>
      </c>
      <c r="D18" s="32"/>
      <c r="E18" s="6" t="s">
        <v>89</v>
      </c>
      <c r="F18" s="7"/>
      <c r="G18" s="6" t="s">
        <v>90</v>
      </c>
      <c r="H18" s="7"/>
    </row>
    <row r="19" ht="12.75" customHeight="true" spans="1:8">
      <c r="A19" s="6" t="s">
        <v>91</v>
      </c>
      <c r="B19" s="7"/>
      <c r="C19" s="6" t="s">
        <v>92</v>
      </c>
      <c r="D19" s="32"/>
      <c r="E19" s="6" t="s">
        <v>93</v>
      </c>
      <c r="F19" s="7"/>
      <c r="G19" s="6" t="s">
        <v>94</v>
      </c>
      <c r="H19" s="7"/>
    </row>
    <row r="20" ht="12.75" customHeight="true" spans="1:8">
      <c r="A20" s="20" t="s">
        <v>95</v>
      </c>
      <c r="B20" s="19"/>
      <c r="C20" s="6" t="s">
        <v>96</v>
      </c>
      <c r="D20" s="32"/>
      <c r="E20" s="6" t="s">
        <v>97</v>
      </c>
      <c r="F20" s="7"/>
      <c r="G20" s="6"/>
      <c r="H20" s="7"/>
    </row>
    <row r="21" ht="12.75" customHeight="true" spans="1:8">
      <c r="A21" s="20" t="s">
        <v>98</v>
      </c>
      <c r="B21" s="19"/>
      <c r="C21" s="6" t="s">
        <v>99</v>
      </c>
      <c r="D21" s="32"/>
      <c r="E21" s="20" t="s">
        <v>100</v>
      </c>
      <c r="F21" s="19"/>
      <c r="G21" s="6"/>
      <c r="H21" s="7"/>
    </row>
    <row r="22" ht="12.75" customHeight="true" spans="1:8">
      <c r="A22" s="20" t="s">
        <v>101</v>
      </c>
      <c r="B22" s="19"/>
      <c r="C22" s="6" t="s">
        <v>102</v>
      </c>
      <c r="D22" s="32"/>
      <c r="E22" s="6"/>
      <c r="F22" s="6"/>
      <c r="G22" s="6"/>
      <c r="H22" s="7"/>
    </row>
    <row r="23" ht="12.75" customHeight="true" spans="1:8">
      <c r="A23" s="20" t="s">
        <v>103</v>
      </c>
      <c r="B23" s="19"/>
      <c r="C23" s="6" t="s">
        <v>104</v>
      </c>
      <c r="D23" s="32"/>
      <c r="E23" s="6"/>
      <c r="F23" s="6"/>
      <c r="G23" s="6"/>
      <c r="H23" s="7"/>
    </row>
    <row r="24" ht="12.75" customHeight="true" spans="1:8">
      <c r="A24" s="20" t="s">
        <v>105</v>
      </c>
      <c r="B24" s="19"/>
      <c r="C24" s="6" t="s">
        <v>106</v>
      </c>
      <c r="D24" s="32"/>
      <c r="E24" s="6"/>
      <c r="F24" s="6"/>
      <c r="G24" s="6"/>
      <c r="H24" s="7"/>
    </row>
    <row r="25" ht="12.75" customHeight="true" spans="1:8">
      <c r="A25" s="6" t="s">
        <v>107</v>
      </c>
      <c r="B25" s="7"/>
      <c r="C25" s="6" t="s">
        <v>108</v>
      </c>
      <c r="D25" s="32">
        <v>30.41</v>
      </c>
      <c r="E25" s="6"/>
      <c r="F25" s="6"/>
      <c r="G25" s="6"/>
      <c r="H25" s="7"/>
    </row>
    <row r="26" ht="12.75" customHeight="true" spans="1:8">
      <c r="A26" s="6" t="s">
        <v>109</v>
      </c>
      <c r="B26" s="7"/>
      <c r="C26" s="6" t="s">
        <v>110</v>
      </c>
      <c r="D26" s="32"/>
      <c r="E26" s="6"/>
      <c r="F26" s="6"/>
      <c r="G26" s="6"/>
      <c r="H26" s="7"/>
    </row>
    <row r="27" ht="12.75" customHeight="true" spans="1:8">
      <c r="A27" s="6" t="s">
        <v>111</v>
      </c>
      <c r="B27" s="7"/>
      <c r="C27" s="6" t="s">
        <v>112</v>
      </c>
      <c r="D27" s="32"/>
      <c r="E27" s="6"/>
      <c r="F27" s="6"/>
      <c r="G27" s="6"/>
      <c r="H27" s="7"/>
    </row>
    <row r="28" ht="12.75" customHeight="true" spans="1:8">
      <c r="A28" s="20" t="s">
        <v>113</v>
      </c>
      <c r="B28" s="19"/>
      <c r="C28" s="6" t="s">
        <v>114</v>
      </c>
      <c r="D28" s="32"/>
      <c r="E28" s="6"/>
      <c r="F28" s="6"/>
      <c r="G28" s="6"/>
      <c r="H28" s="7"/>
    </row>
    <row r="29" ht="12.75" customHeight="true" spans="1:8">
      <c r="A29" s="20" t="s">
        <v>115</v>
      </c>
      <c r="B29" s="19"/>
      <c r="C29" s="6" t="s">
        <v>116</v>
      </c>
      <c r="D29" s="32"/>
      <c r="E29" s="6"/>
      <c r="F29" s="6"/>
      <c r="G29" s="6"/>
      <c r="H29" s="7"/>
    </row>
    <row r="30" ht="12.75" customHeight="true" spans="1:8">
      <c r="A30" s="20" t="s">
        <v>117</v>
      </c>
      <c r="B30" s="19"/>
      <c r="C30" s="6" t="s">
        <v>118</v>
      </c>
      <c r="D30" s="32"/>
      <c r="E30" s="6"/>
      <c r="F30" s="6"/>
      <c r="G30" s="6"/>
      <c r="H30" s="7"/>
    </row>
    <row r="31" ht="12.75" customHeight="true" spans="1:8">
      <c r="A31" s="20" t="s">
        <v>119</v>
      </c>
      <c r="B31" s="19"/>
      <c r="C31" s="6" t="s">
        <v>120</v>
      </c>
      <c r="D31" s="32"/>
      <c r="E31" s="6"/>
      <c r="F31" s="6"/>
      <c r="G31" s="6"/>
      <c r="H31" s="7"/>
    </row>
    <row r="32" ht="12.75" customHeight="true" spans="1:8">
      <c r="A32" s="20" t="s">
        <v>121</v>
      </c>
      <c r="B32" s="19"/>
      <c r="C32" s="6" t="s">
        <v>122</v>
      </c>
      <c r="D32" s="32"/>
      <c r="E32" s="6"/>
      <c r="F32" s="6"/>
      <c r="G32" s="6"/>
      <c r="H32" s="7"/>
    </row>
    <row r="33" ht="12.75" customHeight="true" spans="1:8">
      <c r="A33" s="6"/>
      <c r="B33" s="6"/>
      <c r="C33" s="6" t="s">
        <v>123</v>
      </c>
      <c r="D33" s="32"/>
      <c r="E33" s="6"/>
      <c r="F33" s="6"/>
      <c r="G33" s="6"/>
      <c r="H33" s="6"/>
    </row>
    <row r="34" ht="12.75" customHeight="true" spans="1:8">
      <c r="A34" s="6"/>
      <c r="B34" s="6"/>
      <c r="C34" s="6" t="s">
        <v>124</v>
      </c>
      <c r="D34" s="32"/>
      <c r="E34" s="6"/>
      <c r="F34" s="6"/>
      <c r="G34" s="6"/>
      <c r="H34" s="6"/>
    </row>
    <row r="35" ht="12.75" customHeight="true" spans="1:8">
      <c r="A35" s="6"/>
      <c r="B35" s="6"/>
      <c r="C35" s="6" t="s">
        <v>125</v>
      </c>
      <c r="D35" s="32"/>
      <c r="E35" s="6"/>
      <c r="F35" s="6"/>
      <c r="G35" s="6"/>
      <c r="H35" s="6"/>
    </row>
    <row r="36" ht="12.75" customHeight="true" spans="1:8">
      <c r="A36" s="6"/>
      <c r="B36" s="6"/>
      <c r="C36" s="6"/>
      <c r="D36" s="6"/>
      <c r="E36" s="6"/>
      <c r="F36" s="6"/>
      <c r="G36" s="6"/>
      <c r="H36" s="6"/>
    </row>
    <row r="37" ht="12.75" customHeight="true" spans="1:8">
      <c r="A37" s="20" t="s">
        <v>126</v>
      </c>
      <c r="B37" s="19">
        <f>SUM(B6)</f>
        <v>524.86</v>
      </c>
      <c r="C37" s="20" t="s">
        <v>127</v>
      </c>
      <c r="D37" s="19">
        <f>SUM(D6:D35)</f>
        <v>524.8584</v>
      </c>
      <c r="E37" s="20" t="s">
        <v>127</v>
      </c>
      <c r="F37" s="19">
        <f>SUM(F6+F10)</f>
        <v>524.86</v>
      </c>
      <c r="G37" s="20" t="s">
        <v>127</v>
      </c>
      <c r="H37" s="19">
        <f>SUM(H6:H19)</f>
        <v>524.86</v>
      </c>
    </row>
    <row r="38" ht="12.75" customHeight="true" spans="1:8">
      <c r="A38" s="20" t="s">
        <v>128</v>
      </c>
      <c r="B38" s="19"/>
      <c r="C38" s="20" t="s">
        <v>129</v>
      </c>
      <c r="D38" s="19"/>
      <c r="E38" s="20" t="s">
        <v>129</v>
      </c>
      <c r="F38" s="19"/>
      <c r="G38" s="20" t="s">
        <v>129</v>
      </c>
      <c r="H38" s="19"/>
    </row>
    <row r="39" ht="12.75" customHeight="true" spans="1:8">
      <c r="A39" s="6"/>
      <c r="B39" s="7"/>
      <c r="C39" s="6"/>
      <c r="D39" s="7"/>
      <c r="E39" s="20"/>
      <c r="F39" s="19"/>
      <c r="G39" s="20"/>
      <c r="H39" s="19"/>
    </row>
    <row r="40" ht="12.75" customHeight="true" spans="1:8">
      <c r="A40" s="20" t="s">
        <v>130</v>
      </c>
      <c r="B40" s="19">
        <f>SUM(B37)</f>
        <v>524.86</v>
      </c>
      <c r="C40" s="20" t="s">
        <v>131</v>
      </c>
      <c r="D40" s="19">
        <f>SUM(D37)</f>
        <v>524.8584</v>
      </c>
      <c r="E40" s="20" t="s">
        <v>131</v>
      </c>
      <c r="F40" s="19">
        <f>SUM(F37)</f>
        <v>524.86</v>
      </c>
      <c r="G40" s="20" t="s">
        <v>131</v>
      </c>
      <c r="H40" s="19">
        <f>SUM(H37)</f>
        <v>524.86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B6" sqref="AB6"/>
    </sheetView>
  </sheetViews>
  <sheetFormatPr defaultColWidth="9.75" defaultRowHeight="13.5"/>
  <cols>
    <col min="1" max="1" width="5.75" customWidth="true"/>
    <col min="2" max="2" width="16.125" customWidth="true"/>
    <col min="3" max="3" width="8.25" customWidth="true"/>
    <col min="4" max="5" width="7.625" customWidth="true"/>
    <col min="6" max="25" width="4.875" customWidth="true"/>
    <col min="26" max="26" width="9.75" customWidth="true"/>
  </cols>
  <sheetData>
    <row r="1" ht="14.25" customHeight="true" spans="1:25">
      <c r="A1" s="2"/>
      <c r="V1" s="55" t="s">
        <v>132</v>
      </c>
      <c r="W1" s="55"/>
      <c r="X1" s="55"/>
      <c r="Y1" s="55"/>
    </row>
    <row r="2" ht="29.45" customHeight="true" spans="1:25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19.5" customHeight="true" spans="1:25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54" t="s">
        <v>31</v>
      </c>
      <c r="T3" s="54"/>
      <c r="U3" s="54"/>
      <c r="V3" s="54"/>
      <c r="W3" s="54"/>
      <c r="X3" s="54"/>
      <c r="Y3" s="54"/>
    </row>
    <row r="4" ht="19.5" customHeight="true" spans="1:25">
      <c r="A4" s="5" t="s">
        <v>133</v>
      </c>
      <c r="B4" s="5" t="s">
        <v>134</v>
      </c>
      <c r="C4" s="5" t="s">
        <v>135</v>
      </c>
      <c r="D4" s="5" t="s">
        <v>136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128</v>
      </c>
      <c r="T4" s="5"/>
      <c r="U4" s="5"/>
      <c r="V4" s="5"/>
      <c r="W4" s="5"/>
      <c r="X4" s="5"/>
      <c r="Y4" s="5"/>
    </row>
    <row r="5" ht="19.5" customHeight="true" spans="1:25">
      <c r="A5" s="5"/>
      <c r="B5" s="5"/>
      <c r="C5" s="5"/>
      <c r="D5" s="5" t="s">
        <v>137</v>
      </c>
      <c r="E5" s="5" t="s">
        <v>138</v>
      </c>
      <c r="F5" s="5" t="s">
        <v>139</v>
      </c>
      <c r="G5" s="5" t="s">
        <v>140</v>
      </c>
      <c r="H5" s="5" t="s">
        <v>141</v>
      </c>
      <c r="I5" s="5" t="s">
        <v>142</v>
      </c>
      <c r="J5" s="5" t="s">
        <v>143</v>
      </c>
      <c r="K5" s="5"/>
      <c r="L5" s="5"/>
      <c r="M5" s="5"/>
      <c r="N5" s="5" t="s">
        <v>144</v>
      </c>
      <c r="O5" s="5" t="s">
        <v>145</v>
      </c>
      <c r="P5" s="5" t="s">
        <v>146</v>
      </c>
      <c r="Q5" s="5" t="s">
        <v>147</v>
      </c>
      <c r="R5" s="5" t="s">
        <v>148</v>
      </c>
      <c r="S5" s="5" t="s">
        <v>137</v>
      </c>
      <c r="T5" s="5" t="s">
        <v>138</v>
      </c>
      <c r="U5" s="5" t="s">
        <v>139</v>
      </c>
      <c r="V5" s="5" t="s">
        <v>140</v>
      </c>
      <c r="W5" s="5" t="s">
        <v>141</v>
      </c>
      <c r="X5" s="5" t="s">
        <v>142</v>
      </c>
      <c r="Y5" s="5" t="s">
        <v>149</v>
      </c>
    </row>
    <row r="6" ht="70.15" customHeight="true" spans="1:25">
      <c r="A6" s="5"/>
      <c r="B6" s="5"/>
      <c r="C6" s="5"/>
      <c r="D6" s="5"/>
      <c r="E6" s="5"/>
      <c r="F6" s="5"/>
      <c r="G6" s="5"/>
      <c r="H6" s="5"/>
      <c r="I6" s="5"/>
      <c r="J6" s="5" t="s">
        <v>150</v>
      </c>
      <c r="K6" s="5" t="s">
        <v>151</v>
      </c>
      <c r="L6" s="5" t="s">
        <v>152</v>
      </c>
      <c r="M6" s="5" t="s">
        <v>141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9.9" customHeight="true" spans="1:25">
      <c r="A7" s="20"/>
      <c r="B7" s="20" t="s">
        <v>135</v>
      </c>
      <c r="C7" s="40">
        <f t="shared" ref="C7:E7" si="0">SUM(C8)</f>
        <v>524.86</v>
      </c>
      <c r="D7" s="40">
        <f t="shared" si="0"/>
        <v>524.86</v>
      </c>
      <c r="E7" s="40">
        <f t="shared" si="0"/>
        <v>524.86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34.9" customHeight="true" spans="1:25">
      <c r="A8" s="18" t="s">
        <v>153</v>
      </c>
      <c r="B8" s="18" t="s">
        <v>154</v>
      </c>
      <c r="C8" s="40">
        <f t="shared" ref="C8:E8" si="1">SUM(C9)</f>
        <v>524.86</v>
      </c>
      <c r="D8" s="40">
        <f t="shared" si="1"/>
        <v>524.86</v>
      </c>
      <c r="E8" s="40">
        <f t="shared" si="1"/>
        <v>524.86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34.9" customHeight="true" spans="1:25">
      <c r="A9" s="14" t="s">
        <v>155</v>
      </c>
      <c r="B9" s="14" t="s">
        <v>156</v>
      </c>
      <c r="C9" s="32">
        <f>SUM(D9)</f>
        <v>524.86</v>
      </c>
      <c r="D9" s="32">
        <f>SUM(E9)</f>
        <v>524.86</v>
      </c>
      <c r="E9" s="7">
        <v>524.86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4.25" customHeight="true"/>
    <row r="11" ht="14.25" customHeight="true" spans="7:25">
      <c r="G11" s="2"/>
      <c r="R11" s="2"/>
      <c r="Y11" s="2"/>
    </row>
  </sheetData>
  <mergeCells count="29">
    <mergeCell ref="V1:Y1"/>
    <mergeCell ref="A2:R2"/>
    <mergeCell ref="S2:Y2"/>
    <mergeCell ref="A3:R3"/>
    <mergeCell ref="S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9.75" defaultRowHeight="13.5" outlineLevelCol="7"/>
  <cols>
    <col min="1" max="1" width="16" customWidth="true"/>
    <col min="2" max="2" width="25.75" customWidth="true"/>
    <col min="3" max="3" width="12.375" customWidth="true"/>
    <col min="4" max="4" width="11.5" customWidth="true"/>
    <col min="5" max="5" width="14" customWidth="true"/>
    <col min="6" max="6" width="14.75" customWidth="true"/>
    <col min="7" max="8" width="17.5" customWidth="true"/>
    <col min="9" max="9" width="9.75" customWidth="true"/>
  </cols>
  <sheetData>
    <row r="1" ht="14.25" customHeight="true" spans="1:8">
      <c r="A1" s="12"/>
      <c r="H1" s="27" t="s">
        <v>157</v>
      </c>
    </row>
    <row r="2" ht="27.95" customHeight="true" spans="1:8">
      <c r="A2" s="25" t="s">
        <v>9</v>
      </c>
      <c r="B2" s="25"/>
      <c r="C2" s="25"/>
      <c r="D2" s="25"/>
      <c r="E2" s="25"/>
      <c r="F2" s="25"/>
      <c r="G2" s="25"/>
      <c r="H2" s="25"/>
    </row>
    <row r="3" ht="21.95" customHeight="true" spans="1:8">
      <c r="A3" s="45" t="s">
        <v>30</v>
      </c>
      <c r="B3" s="45"/>
      <c r="C3" s="45"/>
      <c r="D3" s="45"/>
      <c r="E3" s="45"/>
      <c r="F3" s="45"/>
      <c r="G3" s="45"/>
      <c r="H3" s="13" t="s">
        <v>31</v>
      </c>
    </row>
    <row r="4" ht="24.2" customHeight="true" spans="1:8">
      <c r="A4" s="17" t="s">
        <v>158</v>
      </c>
      <c r="B4" s="17" t="s">
        <v>159</v>
      </c>
      <c r="C4" s="17" t="s">
        <v>135</v>
      </c>
      <c r="D4" s="17" t="s">
        <v>160</v>
      </c>
      <c r="E4" s="17" t="s">
        <v>161</v>
      </c>
      <c r="F4" s="17" t="s">
        <v>162</v>
      </c>
      <c r="G4" s="17" t="s">
        <v>163</v>
      </c>
      <c r="H4" s="17" t="s">
        <v>164</v>
      </c>
    </row>
    <row r="5" ht="22.7" customHeight="true" spans="1:8">
      <c r="A5" s="17"/>
      <c r="B5" s="17"/>
      <c r="C5" s="17"/>
      <c r="D5" s="17"/>
      <c r="E5" s="17"/>
      <c r="F5" s="17"/>
      <c r="G5" s="17"/>
      <c r="H5" s="17"/>
    </row>
    <row r="6" ht="19.9" customHeight="true" spans="1:8">
      <c r="A6" s="46" t="s">
        <v>135</v>
      </c>
      <c r="B6" s="46"/>
      <c r="C6" s="47">
        <f>SUM(D6:E6)</f>
        <v>524.862032</v>
      </c>
      <c r="D6" s="47">
        <f>SUM(D7)</f>
        <v>398.862032</v>
      </c>
      <c r="E6" s="47">
        <f>SUM(E7)</f>
        <v>126</v>
      </c>
      <c r="F6" s="47"/>
      <c r="G6" s="46"/>
      <c r="H6" s="46"/>
    </row>
    <row r="7" ht="19.9" customHeight="true" spans="1:8">
      <c r="A7" s="48" t="s">
        <v>153</v>
      </c>
      <c r="B7" s="48" t="s">
        <v>154</v>
      </c>
      <c r="C7" s="47">
        <f t="shared" ref="C7:C15" si="0">SUM(D7:E7)</f>
        <v>524.862032</v>
      </c>
      <c r="D7" s="47">
        <f>SUM(D8)</f>
        <v>398.862032</v>
      </c>
      <c r="E7" s="47">
        <f>SUM(E8)</f>
        <v>126</v>
      </c>
      <c r="F7" s="47"/>
      <c r="G7" s="49"/>
      <c r="H7" s="49"/>
    </row>
    <row r="8" ht="19.9" customHeight="true" spans="1:8">
      <c r="A8" s="48" t="s">
        <v>155</v>
      </c>
      <c r="B8" s="48" t="s">
        <v>165</v>
      </c>
      <c r="C8" s="47">
        <f t="shared" si="0"/>
        <v>524.862032</v>
      </c>
      <c r="D8" s="47">
        <f>SUM(D9+D15+D19)</f>
        <v>398.862032</v>
      </c>
      <c r="E8" s="47">
        <f>SUM(E9+E15+E19)</f>
        <v>126</v>
      </c>
      <c r="F8" s="47"/>
      <c r="G8" s="49"/>
      <c r="H8" s="49"/>
    </row>
    <row r="9" ht="18" customHeight="true" spans="1:8">
      <c r="A9" s="48" t="s">
        <v>166</v>
      </c>
      <c r="B9" s="49" t="s">
        <v>167</v>
      </c>
      <c r="C9" s="47">
        <f t="shared" si="0"/>
        <v>69.003632</v>
      </c>
      <c r="D9" s="47">
        <v>69.003632</v>
      </c>
      <c r="E9" s="47"/>
      <c r="F9" s="47"/>
      <c r="G9" s="49"/>
      <c r="H9" s="49"/>
    </row>
    <row r="10" ht="17.25" customHeight="true" spans="1:8">
      <c r="A10" s="50" t="s">
        <v>168</v>
      </c>
      <c r="B10" s="51" t="s">
        <v>169</v>
      </c>
      <c r="C10" s="52">
        <f t="shared" si="0"/>
        <v>50.27</v>
      </c>
      <c r="D10" s="47">
        <f>SUM(D11:D12)</f>
        <v>50.27</v>
      </c>
      <c r="E10" s="47"/>
      <c r="F10" s="47"/>
      <c r="G10" s="51"/>
      <c r="H10" s="51"/>
    </row>
    <row r="11" ht="17.25" customHeight="true" spans="1:8">
      <c r="A11" s="50" t="s">
        <v>170</v>
      </c>
      <c r="B11" s="51" t="s">
        <v>171</v>
      </c>
      <c r="C11" s="53">
        <f t="shared" si="0"/>
        <v>12</v>
      </c>
      <c r="D11" s="53">
        <v>12</v>
      </c>
      <c r="E11" s="53"/>
      <c r="F11" s="53"/>
      <c r="G11" s="51"/>
      <c r="H11" s="51"/>
    </row>
    <row r="12" ht="19.5" customHeight="true" spans="1:8">
      <c r="A12" s="50" t="s">
        <v>172</v>
      </c>
      <c r="B12" s="51" t="s">
        <v>173</v>
      </c>
      <c r="C12" s="53">
        <f t="shared" si="0"/>
        <v>38.27</v>
      </c>
      <c r="D12" s="53">
        <v>38.27</v>
      </c>
      <c r="E12" s="53"/>
      <c r="F12" s="53"/>
      <c r="G12" s="51"/>
      <c r="H12" s="51"/>
    </row>
    <row r="13" ht="17.25" customHeight="true" spans="1:8">
      <c r="A13" s="50" t="s">
        <v>174</v>
      </c>
      <c r="B13" s="51" t="s">
        <v>175</v>
      </c>
      <c r="C13" s="52">
        <f t="shared" si="0"/>
        <v>18.73</v>
      </c>
      <c r="D13" s="47">
        <f>SUM(D14)</f>
        <v>18.73</v>
      </c>
      <c r="E13" s="47"/>
      <c r="F13" s="47"/>
      <c r="G13" s="51"/>
      <c r="H13" s="51"/>
    </row>
    <row r="14" ht="17.25" customHeight="true" spans="1:8">
      <c r="A14" s="50" t="s">
        <v>176</v>
      </c>
      <c r="B14" s="51" t="s">
        <v>177</v>
      </c>
      <c r="C14" s="53">
        <f t="shared" si="0"/>
        <v>18.73</v>
      </c>
      <c r="D14" s="53">
        <v>18.73</v>
      </c>
      <c r="E14" s="53"/>
      <c r="F14" s="53"/>
      <c r="G14" s="51"/>
      <c r="H14" s="51"/>
    </row>
    <row r="15" ht="18" customHeight="true" spans="1:8">
      <c r="A15" s="48" t="s">
        <v>178</v>
      </c>
      <c r="B15" s="49" t="s">
        <v>179</v>
      </c>
      <c r="C15" s="47">
        <f t="shared" si="0"/>
        <v>425.4484</v>
      </c>
      <c r="D15" s="47">
        <v>299.4484</v>
      </c>
      <c r="E15" s="47">
        <v>126</v>
      </c>
      <c r="F15" s="47"/>
      <c r="G15" s="49"/>
      <c r="H15" s="49"/>
    </row>
    <row r="16" ht="17.25" customHeight="true" spans="1:8">
      <c r="A16" s="50" t="s">
        <v>180</v>
      </c>
      <c r="B16" s="51" t="s">
        <v>181</v>
      </c>
      <c r="C16" s="53">
        <f t="shared" ref="C16:C21" si="1">SUM(D16:E16)</f>
        <v>425.4484</v>
      </c>
      <c r="D16" s="47">
        <v>299.4484</v>
      </c>
      <c r="E16" s="47">
        <v>126</v>
      </c>
      <c r="F16" s="47"/>
      <c r="G16" s="51"/>
      <c r="H16" s="51"/>
    </row>
    <row r="17" ht="17.25" customHeight="true" spans="1:8">
      <c r="A17" s="50" t="s">
        <v>182</v>
      </c>
      <c r="B17" s="51" t="s">
        <v>183</v>
      </c>
      <c r="C17" s="53">
        <f t="shared" si="1"/>
        <v>126</v>
      </c>
      <c r="D17" s="53"/>
      <c r="E17" s="53">
        <v>126</v>
      </c>
      <c r="F17" s="53"/>
      <c r="G17" s="51"/>
      <c r="H17" s="51"/>
    </row>
    <row r="18" ht="17.25" customHeight="true" spans="1:8">
      <c r="A18" s="50" t="s">
        <v>184</v>
      </c>
      <c r="B18" s="51" t="s">
        <v>185</v>
      </c>
      <c r="C18" s="53">
        <f t="shared" si="1"/>
        <v>299.44</v>
      </c>
      <c r="D18" s="53">
        <v>299.44</v>
      </c>
      <c r="E18" s="53"/>
      <c r="F18" s="53"/>
      <c r="G18" s="51"/>
      <c r="H18" s="51"/>
    </row>
    <row r="19" ht="18" customHeight="true" spans="1:8">
      <c r="A19" s="48" t="s">
        <v>186</v>
      </c>
      <c r="B19" s="49" t="s">
        <v>187</v>
      </c>
      <c r="C19" s="47">
        <f t="shared" si="1"/>
        <v>30.41</v>
      </c>
      <c r="D19" s="47">
        <f>SUM(D20)</f>
        <v>30.41</v>
      </c>
      <c r="E19" s="47"/>
      <c r="F19" s="47"/>
      <c r="G19" s="49"/>
      <c r="H19" s="49"/>
    </row>
    <row r="20" ht="17.25" customHeight="true" spans="1:8">
      <c r="A20" s="50" t="s">
        <v>188</v>
      </c>
      <c r="B20" s="51" t="s">
        <v>189</v>
      </c>
      <c r="C20" s="53">
        <f t="shared" si="1"/>
        <v>30.41</v>
      </c>
      <c r="D20" s="47">
        <f>SUM(D21)</f>
        <v>30.41</v>
      </c>
      <c r="E20" s="47"/>
      <c r="F20" s="47"/>
      <c r="G20" s="51"/>
      <c r="H20" s="51"/>
    </row>
    <row r="21" ht="17.25" customHeight="true" spans="1:8">
      <c r="A21" s="50" t="s">
        <v>190</v>
      </c>
      <c r="B21" s="51" t="s">
        <v>191</v>
      </c>
      <c r="C21" s="53">
        <f t="shared" si="1"/>
        <v>30.41</v>
      </c>
      <c r="D21" s="53">
        <v>30.41</v>
      </c>
      <c r="E21" s="53"/>
      <c r="F21" s="53"/>
      <c r="G21" s="51"/>
      <c r="H21" s="51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ageMargins left="0.78740157480315" right="0.078740157480315" top="0.78740157480315" bottom="0.07874015748031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O6" sqref="O6"/>
    </sheetView>
  </sheetViews>
  <sheetFormatPr defaultColWidth="9.75" defaultRowHeight="13.5"/>
  <cols>
    <col min="1" max="1" width="3.625" customWidth="true"/>
    <col min="2" max="2" width="4.75" customWidth="true"/>
    <col min="3" max="3" width="4.625" customWidth="true"/>
    <col min="4" max="4" width="7.375" customWidth="true"/>
    <col min="5" max="5" width="20.125" customWidth="true"/>
    <col min="6" max="6" width="9.25" customWidth="true"/>
    <col min="7" max="12" width="7.25" customWidth="true"/>
    <col min="13" max="13" width="6.75" customWidth="true"/>
    <col min="14" max="16" width="7.25" customWidth="true"/>
    <col min="17" max="20" width="5.5" customWidth="true"/>
    <col min="21" max="22" width="9.75" customWidth="true"/>
  </cols>
  <sheetData>
    <row r="1" ht="60.6" customHeight="true" spans="1:20">
      <c r="A1" s="2"/>
      <c r="D1" s="2"/>
      <c r="S1" s="27" t="s">
        <v>192</v>
      </c>
      <c r="T1" s="27"/>
    </row>
    <row r="2" ht="36.95" customHeight="true" spans="1:20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51" customHeight="true" spans="1:20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3" t="s">
        <v>31</v>
      </c>
      <c r="T3" s="13"/>
    </row>
    <row r="4" ht="17.25" customHeight="true" spans="1:20">
      <c r="A4" s="5" t="s">
        <v>193</v>
      </c>
      <c r="B4" s="5"/>
      <c r="C4" s="5"/>
      <c r="D4" s="5" t="s">
        <v>194</v>
      </c>
      <c r="E4" s="5" t="s">
        <v>195</v>
      </c>
      <c r="F4" s="5" t="s">
        <v>196</v>
      </c>
      <c r="G4" s="5" t="s">
        <v>197</v>
      </c>
      <c r="H4" s="5" t="s">
        <v>198</v>
      </c>
      <c r="I4" s="5" t="s">
        <v>199</v>
      </c>
      <c r="J4" s="5" t="s">
        <v>200</v>
      </c>
      <c r="K4" s="5" t="s">
        <v>201</v>
      </c>
      <c r="L4" s="5" t="s">
        <v>202</v>
      </c>
      <c r="M4" s="5" t="s">
        <v>203</v>
      </c>
      <c r="N4" s="5" t="s">
        <v>204</v>
      </c>
      <c r="O4" s="5" t="s">
        <v>205</v>
      </c>
      <c r="P4" s="5" t="s">
        <v>206</v>
      </c>
      <c r="Q4" s="5" t="s">
        <v>207</v>
      </c>
      <c r="R4" s="5" t="s">
        <v>208</v>
      </c>
      <c r="S4" s="5" t="s">
        <v>209</v>
      </c>
      <c r="T4" s="5" t="s">
        <v>210</v>
      </c>
    </row>
    <row r="5" ht="52.15" customHeight="true" spans="1:20">
      <c r="A5" s="5" t="s">
        <v>211</v>
      </c>
      <c r="B5" s="5" t="s">
        <v>212</v>
      </c>
      <c r="C5" s="5" t="s">
        <v>213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19.9" customHeight="true" spans="1:20">
      <c r="A6" s="20"/>
      <c r="B6" s="20"/>
      <c r="C6" s="20"/>
      <c r="D6" s="20"/>
      <c r="E6" s="20" t="s">
        <v>135</v>
      </c>
      <c r="F6" s="19">
        <f>SUM(G6:T6)</f>
        <v>524.86</v>
      </c>
      <c r="G6" s="19">
        <f>SUM(G7)</f>
        <v>340.86</v>
      </c>
      <c r="H6" s="19">
        <f>SUM(H7)</f>
        <v>172</v>
      </c>
      <c r="I6" s="19"/>
      <c r="J6" s="19"/>
      <c r="K6" s="19"/>
      <c r="L6" s="19"/>
      <c r="M6" s="19"/>
      <c r="N6" s="19"/>
      <c r="O6" s="19">
        <f>SUM(O7)</f>
        <v>12</v>
      </c>
      <c r="P6" s="19"/>
      <c r="Q6" s="19"/>
      <c r="R6" s="19"/>
      <c r="S6" s="19"/>
      <c r="T6" s="19"/>
    </row>
    <row r="7" ht="19.9" customHeight="true" spans="1:20">
      <c r="A7" s="20"/>
      <c r="B7" s="20"/>
      <c r="C7" s="20"/>
      <c r="D7" s="18" t="s">
        <v>153</v>
      </c>
      <c r="E7" s="18" t="s">
        <v>154</v>
      </c>
      <c r="F7" s="19">
        <f>SUM(G7:T7)</f>
        <v>524.86</v>
      </c>
      <c r="G7" s="19">
        <f>SUM(G8)</f>
        <v>340.86</v>
      </c>
      <c r="H7" s="19">
        <f>SUM(H8)</f>
        <v>172</v>
      </c>
      <c r="I7" s="19"/>
      <c r="J7" s="19"/>
      <c r="K7" s="19"/>
      <c r="L7" s="19"/>
      <c r="M7" s="19"/>
      <c r="N7" s="19"/>
      <c r="O7" s="19">
        <f>SUM(O8)</f>
        <v>12</v>
      </c>
      <c r="P7" s="19"/>
      <c r="Q7" s="19"/>
      <c r="R7" s="19"/>
      <c r="S7" s="19"/>
      <c r="T7" s="19"/>
    </row>
    <row r="8" ht="19.9" customHeight="true" spans="1:20">
      <c r="A8" s="35"/>
      <c r="B8" s="35"/>
      <c r="C8" s="35"/>
      <c r="D8" s="30" t="s">
        <v>155</v>
      </c>
      <c r="E8" s="30" t="s">
        <v>156</v>
      </c>
      <c r="F8" s="19">
        <f>SUM(G8:T8)</f>
        <v>524.86</v>
      </c>
      <c r="G8" s="44">
        <f>SUM(G9:G14)</f>
        <v>340.86</v>
      </c>
      <c r="H8" s="44">
        <f t="shared" ref="H8:O8" si="0">SUM(H9:H14)</f>
        <v>172</v>
      </c>
      <c r="I8" s="44"/>
      <c r="J8" s="44"/>
      <c r="K8" s="44"/>
      <c r="L8" s="44"/>
      <c r="M8" s="44"/>
      <c r="N8" s="44"/>
      <c r="O8" s="44">
        <f t="shared" si="0"/>
        <v>12</v>
      </c>
      <c r="P8" s="44"/>
      <c r="Q8" s="44"/>
      <c r="R8" s="44"/>
      <c r="S8" s="44"/>
      <c r="T8" s="44"/>
    </row>
    <row r="9" ht="19.9" customHeight="true" spans="1:20">
      <c r="A9" s="36" t="s">
        <v>214</v>
      </c>
      <c r="B9" s="36" t="s">
        <v>215</v>
      </c>
      <c r="C9" s="36" t="s">
        <v>216</v>
      </c>
      <c r="D9" s="26" t="s">
        <v>217</v>
      </c>
      <c r="E9" s="37" t="s">
        <v>218</v>
      </c>
      <c r="F9" s="7">
        <f t="shared" ref="F9:F14" si="1">SUM(G9:T9)</f>
        <v>12</v>
      </c>
      <c r="G9" s="38"/>
      <c r="H9" s="38"/>
      <c r="I9" s="38"/>
      <c r="J9" s="38"/>
      <c r="K9" s="38"/>
      <c r="L9" s="38"/>
      <c r="M9" s="38"/>
      <c r="N9" s="38"/>
      <c r="O9" s="38">
        <v>12</v>
      </c>
      <c r="P9" s="38"/>
      <c r="Q9" s="38"/>
      <c r="R9" s="38"/>
      <c r="S9" s="38"/>
      <c r="T9" s="38"/>
    </row>
    <row r="10" ht="19.9" customHeight="true" spans="1:20">
      <c r="A10" s="36" t="s">
        <v>219</v>
      </c>
      <c r="B10" s="36" t="s">
        <v>220</v>
      </c>
      <c r="C10" s="36" t="s">
        <v>221</v>
      </c>
      <c r="D10" s="26" t="s">
        <v>217</v>
      </c>
      <c r="E10" s="37" t="s">
        <v>222</v>
      </c>
      <c r="F10" s="7">
        <f t="shared" si="1"/>
        <v>299.45</v>
      </c>
      <c r="G10" s="38">
        <v>253.45</v>
      </c>
      <c r="H10" s="38">
        <v>46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ht="19.9" customHeight="true" spans="1:20">
      <c r="A11" s="36" t="s">
        <v>214</v>
      </c>
      <c r="B11" s="36" t="s">
        <v>215</v>
      </c>
      <c r="C11" s="36" t="s">
        <v>215</v>
      </c>
      <c r="D11" s="26" t="s">
        <v>217</v>
      </c>
      <c r="E11" s="37" t="s">
        <v>223</v>
      </c>
      <c r="F11" s="7">
        <f t="shared" si="1"/>
        <v>38.27</v>
      </c>
      <c r="G11" s="38">
        <v>38.27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ht="19.9" customHeight="true" spans="1:20">
      <c r="A12" s="36" t="s">
        <v>214</v>
      </c>
      <c r="B12" s="36" t="s">
        <v>224</v>
      </c>
      <c r="C12" s="36" t="s">
        <v>224</v>
      </c>
      <c r="D12" s="26" t="s">
        <v>217</v>
      </c>
      <c r="E12" s="37" t="s">
        <v>225</v>
      </c>
      <c r="F12" s="7">
        <f t="shared" si="1"/>
        <v>18.73</v>
      </c>
      <c r="G12" s="38">
        <v>18.73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</row>
    <row r="13" ht="19.9" customHeight="true" spans="1:20">
      <c r="A13" s="36" t="s">
        <v>226</v>
      </c>
      <c r="B13" s="36" t="s">
        <v>216</v>
      </c>
      <c r="C13" s="36" t="s">
        <v>227</v>
      </c>
      <c r="D13" s="26" t="s">
        <v>217</v>
      </c>
      <c r="E13" s="37" t="s">
        <v>228</v>
      </c>
      <c r="F13" s="7">
        <f t="shared" si="1"/>
        <v>30.41</v>
      </c>
      <c r="G13" s="38">
        <v>30.41</v>
      </c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</row>
    <row r="14" ht="19.9" customHeight="true" spans="1:20">
      <c r="A14" s="36" t="s">
        <v>219</v>
      </c>
      <c r="B14" s="36" t="s">
        <v>220</v>
      </c>
      <c r="C14" s="36" t="s">
        <v>229</v>
      </c>
      <c r="D14" s="26" t="s">
        <v>217</v>
      </c>
      <c r="E14" s="37" t="s">
        <v>230</v>
      </c>
      <c r="F14" s="7">
        <f t="shared" si="1"/>
        <v>126</v>
      </c>
      <c r="G14" s="38"/>
      <c r="H14" s="38">
        <v>126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O1" sqref="A$1:U$1048576"/>
    </sheetView>
  </sheetViews>
  <sheetFormatPr defaultColWidth="9.75" defaultRowHeight="13.5"/>
  <cols>
    <col min="1" max="2" width="4.125" customWidth="true"/>
    <col min="3" max="3" width="4.25" customWidth="true"/>
    <col min="4" max="4" width="6.125" customWidth="true"/>
    <col min="5" max="5" width="25.5" customWidth="true"/>
    <col min="6" max="6" width="6.75" customWidth="true"/>
    <col min="7" max="7" width="7.25" customWidth="true"/>
    <col min="8" max="8" width="6.25" customWidth="true"/>
    <col min="9" max="11" width="7.25" customWidth="true"/>
    <col min="12" max="12" width="5.375" customWidth="true"/>
    <col min="13" max="14" width="7.25" customWidth="true"/>
    <col min="15" max="21" width="5.375" customWidth="true"/>
    <col min="22" max="23" width="9.75" customWidth="true"/>
  </cols>
  <sheetData>
    <row r="1" ht="52.15" customHeight="true" spans="1:21">
      <c r="A1" s="2"/>
      <c r="T1" s="27" t="s">
        <v>231</v>
      </c>
      <c r="U1" s="27"/>
    </row>
    <row r="2" ht="32.45" customHeight="true" spans="1:21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1.2" customHeight="true" spans="1:21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3" t="s">
        <v>31</v>
      </c>
      <c r="U3" s="13"/>
    </row>
    <row r="4" ht="19.5" customHeight="true" spans="1:21">
      <c r="A4" s="5" t="s">
        <v>193</v>
      </c>
      <c r="B4" s="5"/>
      <c r="C4" s="5"/>
      <c r="D4" s="5" t="s">
        <v>194</v>
      </c>
      <c r="E4" s="5" t="s">
        <v>195</v>
      </c>
      <c r="F4" s="5" t="s">
        <v>232</v>
      </c>
      <c r="G4" s="5" t="s">
        <v>160</v>
      </c>
      <c r="H4" s="5"/>
      <c r="I4" s="5"/>
      <c r="J4" s="5"/>
      <c r="K4" s="5" t="s">
        <v>161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75" customHeight="true" spans="1:21">
      <c r="A5" s="5" t="s">
        <v>211</v>
      </c>
      <c r="B5" s="5" t="s">
        <v>212</v>
      </c>
      <c r="C5" s="5" t="s">
        <v>213</v>
      </c>
      <c r="D5" s="5"/>
      <c r="E5" s="5"/>
      <c r="F5" s="5"/>
      <c r="G5" s="5" t="s">
        <v>135</v>
      </c>
      <c r="H5" s="5" t="s">
        <v>233</v>
      </c>
      <c r="I5" s="5" t="s">
        <v>234</v>
      </c>
      <c r="J5" s="5" t="s">
        <v>205</v>
      </c>
      <c r="K5" s="5" t="s">
        <v>135</v>
      </c>
      <c r="L5" s="5" t="s">
        <v>235</v>
      </c>
      <c r="M5" s="5" t="s">
        <v>236</v>
      </c>
      <c r="N5" s="5" t="s">
        <v>237</v>
      </c>
      <c r="O5" s="5" t="s">
        <v>207</v>
      </c>
      <c r="P5" s="5" t="s">
        <v>238</v>
      </c>
      <c r="Q5" s="5" t="s">
        <v>239</v>
      </c>
      <c r="R5" s="5" t="s">
        <v>240</v>
      </c>
      <c r="S5" s="5" t="s">
        <v>203</v>
      </c>
      <c r="T5" s="5" t="s">
        <v>206</v>
      </c>
      <c r="U5" s="5" t="s">
        <v>210</v>
      </c>
    </row>
    <row r="6" ht="19.9" customHeight="true" spans="1:21">
      <c r="A6" s="20"/>
      <c r="B6" s="20"/>
      <c r="C6" s="20"/>
      <c r="D6" s="20"/>
      <c r="E6" s="20" t="s">
        <v>135</v>
      </c>
      <c r="F6" s="19">
        <f>SUM(G6+K6)</f>
        <v>524.86</v>
      </c>
      <c r="G6" s="19">
        <f>SUM(H6:J6)</f>
        <v>398.86</v>
      </c>
      <c r="H6" s="19">
        <f>SUM(H7)</f>
        <v>340.86</v>
      </c>
      <c r="I6" s="19">
        <f t="shared" ref="I6:J6" si="0">SUM(I7)</f>
        <v>46</v>
      </c>
      <c r="J6" s="19">
        <f t="shared" si="0"/>
        <v>12</v>
      </c>
      <c r="K6" s="19">
        <f>SUM(L6:U6)</f>
        <v>126</v>
      </c>
      <c r="L6" s="19"/>
      <c r="M6" s="19">
        <f t="shared" ref="M6" si="1">SUM(M7)</f>
        <v>126</v>
      </c>
      <c r="N6" s="19"/>
      <c r="O6" s="19"/>
      <c r="P6" s="19"/>
      <c r="Q6" s="19"/>
      <c r="R6" s="19"/>
      <c r="S6" s="19"/>
      <c r="T6" s="19"/>
      <c r="U6" s="19"/>
    </row>
    <row r="7" ht="19.9" customHeight="true" spans="1:21">
      <c r="A7" s="20"/>
      <c r="B7" s="20"/>
      <c r="C7" s="20"/>
      <c r="D7" s="18" t="s">
        <v>153</v>
      </c>
      <c r="E7" s="18" t="s">
        <v>154</v>
      </c>
      <c r="F7" s="19">
        <f t="shared" ref="F7:F14" si="2">SUM(G7+K7)</f>
        <v>524.86</v>
      </c>
      <c r="G7" s="19">
        <f t="shared" ref="G7:G13" si="3">SUM(H7:J7)</f>
        <v>398.86</v>
      </c>
      <c r="H7" s="19">
        <f>SUM(H8)</f>
        <v>340.86</v>
      </c>
      <c r="I7" s="19">
        <f t="shared" ref="I7:J7" si="4">SUM(I8)</f>
        <v>46</v>
      </c>
      <c r="J7" s="19">
        <f t="shared" si="4"/>
        <v>12</v>
      </c>
      <c r="K7" s="19">
        <f t="shared" ref="K7:K14" si="5">SUM(L7:U7)</f>
        <v>126</v>
      </c>
      <c r="L7" s="19"/>
      <c r="M7" s="19">
        <f t="shared" ref="M7" si="6">SUM(M8)</f>
        <v>126</v>
      </c>
      <c r="N7" s="19"/>
      <c r="O7" s="19"/>
      <c r="P7" s="19"/>
      <c r="Q7" s="19"/>
      <c r="R7" s="19"/>
      <c r="S7" s="19"/>
      <c r="T7" s="19"/>
      <c r="U7" s="19"/>
    </row>
    <row r="8" ht="19.9" customHeight="true" spans="1:21">
      <c r="A8" s="35"/>
      <c r="B8" s="35"/>
      <c r="C8" s="35"/>
      <c r="D8" s="30" t="s">
        <v>155</v>
      </c>
      <c r="E8" s="30" t="s">
        <v>156</v>
      </c>
      <c r="F8" s="19">
        <f t="shared" si="2"/>
        <v>524.86</v>
      </c>
      <c r="G8" s="19">
        <f t="shared" si="3"/>
        <v>398.86</v>
      </c>
      <c r="H8" s="19">
        <f t="shared" ref="H8:J8" si="7">SUM(H9:H14)</f>
        <v>340.86</v>
      </c>
      <c r="I8" s="19">
        <f t="shared" si="7"/>
        <v>46</v>
      </c>
      <c r="J8" s="19">
        <f t="shared" si="7"/>
        <v>12</v>
      </c>
      <c r="K8" s="19">
        <f t="shared" si="5"/>
        <v>126</v>
      </c>
      <c r="L8" s="19"/>
      <c r="M8" s="19">
        <f>SUM(M9:M14)</f>
        <v>126</v>
      </c>
      <c r="N8" s="19"/>
      <c r="O8" s="19"/>
      <c r="P8" s="19"/>
      <c r="Q8" s="19"/>
      <c r="R8" s="19"/>
      <c r="S8" s="19"/>
      <c r="T8" s="19"/>
      <c r="U8" s="19"/>
    </row>
    <row r="9" ht="19.9" customHeight="true" spans="1:21">
      <c r="A9" s="36" t="s">
        <v>214</v>
      </c>
      <c r="B9" s="36" t="s">
        <v>215</v>
      </c>
      <c r="C9" s="36" t="s">
        <v>216</v>
      </c>
      <c r="D9" s="26" t="s">
        <v>217</v>
      </c>
      <c r="E9" s="37" t="s">
        <v>218</v>
      </c>
      <c r="F9" s="7">
        <f t="shared" si="2"/>
        <v>12</v>
      </c>
      <c r="G9" s="7">
        <f t="shared" si="3"/>
        <v>12</v>
      </c>
      <c r="H9" s="7"/>
      <c r="I9" s="7"/>
      <c r="J9" s="7">
        <v>12</v>
      </c>
      <c r="K9" s="19"/>
      <c r="L9" s="7"/>
      <c r="M9" s="7"/>
      <c r="N9" s="7"/>
      <c r="O9" s="7"/>
      <c r="P9" s="7"/>
      <c r="Q9" s="7"/>
      <c r="R9" s="7"/>
      <c r="S9" s="7"/>
      <c r="T9" s="7"/>
      <c r="U9" s="7"/>
    </row>
    <row r="10" ht="19.9" customHeight="true" spans="1:21">
      <c r="A10" s="36" t="s">
        <v>219</v>
      </c>
      <c r="B10" s="36" t="s">
        <v>220</v>
      </c>
      <c r="C10" s="36" t="s">
        <v>221</v>
      </c>
      <c r="D10" s="26" t="s">
        <v>217</v>
      </c>
      <c r="E10" s="37" t="s">
        <v>222</v>
      </c>
      <c r="F10" s="7">
        <f t="shared" si="2"/>
        <v>299.45</v>
      </c>
      <c r="G10" s="7">
        <f t="shared" si="3"/>
        <v>299.45</v>
      </c>
      <c r="H10" s="7">
        <v>253.45</v>
      </c>
      <c r="I10" s="7">
        <v>46</v>
      </c>
      <c r="J10" s="7"/>
      <c r="K10" s="19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19.9" customHeight="true" spans="1:21">
      <c r="A11" s="36" t="s">
        <v>214</v>
      </c>
      <c r="B11" s="36" t="s">
        <v>215</v>
      </c>
      <c r="C11" s="36" t="s">
        <v>215</v>
      </c>
      <c r="D11" s="26" t="s">
        <v>217</v>
      </c>
      <c r="E11" s="37" t="s">
        <v>223</v>
      </c>
      <c r="F11" s="7">
        <f t="shared" si="2"/>
        <v>38.27</v>
      </c>
      <c r="G11" s="7">
        <f t="shared" si="3"/>
        <v>38.27</v>
      </c>
      <c r="H11" s="7">
        <v>38.27</v>
      </c>
      <c r="I11" s="7"/>
      <c r="J11" s="7"/>
      <c r="K11" s="19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19.9" customHeight="true" spans="1:21">
      <c r="A12" s="36" t="s">
        <v>214</v>
      </c>
      <c r="B12" s="36" t="s">
        <v>224</v>
      </c>
      <c r="C12" s="36" t="s">
        <v>224</v>
      </c>
      <c r="D12" s="26" t="s">
        <v>217</v>
      </c>
      <c r="E12" s="37" t="s">
        <v>225</v>
      </c>
      <c r="F12" s="7">
        <f t="shared" si="2"/>
        <v>18.73</v>
      </c>
      <c r="G12" s="7">
        <f t="shared" si="3"/>
        <v>18.73</v>
      </c>
      <c r="H12" s="7">
        <v>18.73</v>
      </c>
      <c r="I12" s="7"/>
      <c r="J12" s="7"/>
      <c r="K12" s="19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19.9" customHeight="true" spans="1:21">
      <c r="A13" s="36" t="s">
        <v>226</v>
      </c>
      <c r="B13" s="36" t="s">
        <v>216</v>
      </c>
      <c r="C13" s="36" t="s">
        <v>227</v>
      </c>
      <c r="D13" s="26" t="s">
        <v>217</v>
      </c>
      <c r="E13" s="37" t="s">
        <v>228</v>
      </c>
      <c r="F13" s="7">
        <f t="shared" si="2"/>
        <v>30.41</v>
      </c>
      <c r="G13" s="7">
        <f t="shared" si="3"/>
        <v>30.41</v>
      </c>
      <c r="H13" s="7">
        <v>30.41</v>
      </c>
      <c r="I13" s="7"/>
      <c r="J13" s="7"/>
      <c r="K13" s="19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19.9" customHeight="true" spans="1:21">
      <c r="A14" s="36" t="s">
        <v>219</v>
      </c>
      <c r="B14" s="36" t="s">
        <v>220</v>
      </c>
      <c r="C14" s="36" t="s">
        <v>229</v>
      </c>
      <c r="D14" s="26" t="s">
        <v>217</v>
      </c>
      <c r="E14" s="37" t="s">
        <v>230</v>
      </c>
      <c r="F14" s="7">
        <f t="shared" si="2"/>
        <v>126</v>
      </c>
      <c r="G14" s="7"/>
      <c r="H14" s="7"/>
      <c r="I14" s="7"/>
      <c r="J14" s="7"/>
      <c r="K14" s="7">
        <f t="shared" si="5"/>
        <v>126</v>
      </c>
      <c r="L14" s="7"/>
      <c r="M14" s="7">
        <v>126</v>
      </c>
      <c r="N14" s="7"/>
      <c r="O14" s="7"/>
      <c r="P14" s="7"/>
      <c r="Q14" s="7"/>
      <c r="R14" s="7"/>
      <c r="S14" s="7"/>
      <c r="T14" s="7"/>
      <c r="U14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25" workbookViewId="0">
      <selection activeCell="D8" sqref="D8"/>
    </sheetView>
  </sheetViews>
  <sheetFormatPr defaultColWidth="9.75" defaultRowHeight="13.5" outlineLevelCol="4"/>
  <cols>
    <col min="1" max="1" width="25.75" customWidth="true"/>
    <col min="2" max="2" width="15.75" customWidth="true"/>
    <col min="3" max="3" width="30.75" customWidth="true"/>
    <col min="4" max="4" width="22.25" customWidth="true"/>
    <col min="5" max="5" width="0.125" customWidth="true"/>
    <col min="6" max="6" width="9.75" customWidth="true"/>
  </cols>
  <sheetData>
    <row r="1" ht="14.25" customHeight="true" spans="1:4">
      <c r="A1" s="2"/>
      <c r="D1" s="27" t="s">
        <v>241</v>
      </c>
    </row>
    <row r="2" ht="27.95" customHeight="true" spans="1:4">
      <c r="A2" s="25" t="s">
        <v>12</v>
      </c>
      <c r="B2" s="25"/>
      <c r="C2" s="25"/>
      <c r="D2" s="25"/>
    </row>
    <row r="3" ht="16.5" customHeight="true" spans="1:5">
      <c r="A3" s="16" t="s">
        <v>30</v>
      </c>
      <c r="B3" s="16"/>
      <c r="C3" s="16"/>
      <c r="D3" s="13" t="s">
        <v>31</v>
      </c>
      <c r="E3" s="2"/>
    </row>
    <row r="4" ht="17.65" customHeight="true" spans="1:5">
      <c r="A4" s="17" t="s">
        <v>32</v>
      </c>
      <c r="B4" s="17"/>
      <c r="C4" s="17" t="s">
        <v>33</v>
      </c>
      <c r="D4" s="17"/>
      <c r="E4" s="41"/>
    </row>
    <row r="5" ht="17.65" customHeight="true" spans="1:5">
      <c r="A5" s="17" t="s">
        <v>34</v>
      </c>
      <c r="B5" s="17" t="s">
        <v>35</v>
      </c>
      <c r="C5" s="17" t="s">
        <v>34</v>
      </c>
      <c r="D5" s="17" t="s">
        <v>35</v>
      </c>
      <c r="E5" s="41"/>
    </row>
    <row r="6" ht="17.65" customHeight="true" spans="1:5">
      <c r="A6" s="20" t="s">
        <v>242</v>
      </c>
      <c r="B6" s="19">
        <f>SUM(B7)</f>
        <v>524.86</v>
      </c>
      <c r="C6" s="20" t="s">
        <v>243</v>
      </c>
      <c r="D6" s="40">
        <f>SUM(D7:D36)</f>
        <v>524.863632</v>
      </c>
      <c r="E6" s="42"/>
    </row>
    <row r="7" ht="17.65" customHeight="true" spans="1:5">
      <c r="A7" s="6" t="s">
        <v>244</v>
      </c>
      <c r="B7" s="7">
        <f>SUM(B8:B9)</f>
        <v>524.86</v>
      </c>
      <c r="C7" s="6" t="s">
        <v>40</v>
      </c>
      <c r="D7" s="32">
        <v>425.45</v>
      </c>
      <c r="E7" s="42"/>
    </row>
    <row r="8" ht="17.65" customHeight="true" spans="1:5">
      <c r="A8" s="6" t="s">
        <v>245</v>
      </c>
      <c r="B8" s="7">
        <v>484.86</v>
      </c>
      <c r="C8" s="6" t="s">
        <v>44</v>
      </c>
      <c r="D8" s="32"/>
      <c r="E8" s="42"/>
    </row>
    <row r="9" ht="27.2" customHeight="true" spans="1:5">
      <c r="A9" s="6" t="s">
        <v>47</v>
      </c>
      <c r="B9" s="7">
        <v>40</v>
      </c>
      <c r="C9" s="6" t="s">
        <v>48</v>
      </c>
      <c r="D9" s="32"/>
      <c r="E9" s="42"/>
    </row>
    <row r="10" ht="17.65" customHeight="true" spans="1:5">
      <c r="A10" s="6" t="s">
        <v>246</v>
      </c>
      <c r="B10" s="7"/>
      <c r="C10" s="6" t="s">
        <v>52</v>
      </c>
      <c r="D10" s="32"/>
      <c r="E10" s="42"/>
    </row>
    <row r="11" ht="17.65" customHeight="true" spans="1:5">
      <c r="A11" s="6" t="s">
        <v>247</v>
      </c>
      <c r="B11" s="7"/>
      <c r="C11" s="6" t="s">
        <v>56</v>
      </c>
      <c r="D11" s="32"/>
      <c r="E11" s="42"/>
    </row>
    <row r="12" ht="17.65" customHeight="true" spans="1:5">
      <c r="A12" s="6" t="s">
        <v>248</v>
      </c>
      <c r="B12" s="7"/>
      <c r="C12" s="6" t="s">
        <v>60</v>
      </c>
      <c r="D12" s="32"/>
      <c r="E12" s="42"/>
    </row>
    <row r="13" ht="17.65" customHeight="true" spans="1:5">
      <c r="A13" s="20" t="s">
        <v>249</v>
      </c>
      <c r="B13" s="19"/>
      <c r="C13" s="6" t="s">
        <v>64</v>
      </c>
      <c r="D13" s="32"/>
      <c r="E13" s="42"/>
    </row>
    <row r="14" ht="17.65" customHeight="true" spans="1:5">
      <c r="A14" s="6" t="s">
        <v>244</v>
      </c>
      <c r="B14" s="7"/>
      <c r="C14" s="6" t="s">
        <v>68</v>
      </c>
      <c r="D14" s="32">
        <v>69.003632</v>
      </c>
      <c r="E14" s="42"/>
    </row>
    <row r="15" ht="17.65" customHeight="true" spans="1:5">
      <c r="A15" s="6" t="s">
        <v>246</v>
      </c>
      <c r="B15" s="7"/>
      <c r="C15" s="6" t="s">
        <v>72</v>
      </c>
      <c r="D15" s="32"/>
      <c r="E15" s="42"/>
    </row>
    <row r="16" ht="17.65" customHeight="true" spans="1:5">
      <c r="A16" s="6" t="s">
        <v>247</v>
      </c>
      <c r="B16" s="7"/>
      <c r="C16" s="6" t="s">
        <v>76</v>
      </c>
      <c r="D16" s="32"/>
      <c r="E16" s="42"/>
    </row>
    <row r="17" ht="17.65" customHeight="true" spans="1:5">
      <c r="A17" s="6" t="s">
        <v>248</v>
      </c>
      <c r="B17" s="7"/>
      <c r="C17" s="6" t="s">
        <v>80</v>
      </c>
      <c r="D17" s="32"/>
      <c r="E17" s="42"/>
    </row>
    <row r="18" ht="17.65" customHeight="true" spans="1:5">
      <c r="A18" s="6"/>
      <c r="B18" s="7"/>
      <c r="C18" s="6" t="s">
        <v>84</v>
      </c>
      <c r="D18" s="32"/>
      <c r="E18" s="42"/>
    </row>
    <row r="19" ht="17.65" customHeight="true" spans="1:5">
      <c r="A19" s="6"/>
      <c r="B19" s="6"/>
      <c r="C19" s="6" t="s">
        <v>88</v>
      </c>
      <c r="D19" s="32"/>
      <c r="E19" s="42"/>
    </row>
    <row r="20" ht="17.65" customHeight="true" spans="1:5">
      <c r="A20" s="6"/>
      <c r="B20" s="6"/>
      <c r="C20" s="6" t="s">
        <v>92</v>
      </c>
      <c r="D20" s="32"/>
      <c r="E20" s="42"/>
    </row>
    <row r="21" ht="17.65" customHeight="true" spans="1:5">
      <c r="A21" s="6"/>
      <c r="B21" s="6"/>
      <c r="C21" s="6" t="s">
        <v>96</v>
      </c>
      <c r="D21" s="32"/>
      <c r="E21" s="42"/>
    </row>
    <row r="22" ht="17.65" customHeight="true" spans="1:5">
      <c r="A22" s="6"/>
      <c r="B22" s="6"/>
      <c r="C22" s="6" t="s">
        <v>99</v>
      </c>
      <c r="D22" s="32"/>
      <c r="E22" s="42"/>
    </row>
    <row r="23" ht="17.65" customHeight="true" spans="1:5">
      <c r="A23" s="6"/>
      <c r="B23" s="6"/>
      <c r="C23" s="6" t="s">
        <v>102</v>
      </c>
      <c r="D23" s="32"/>
      <c r="E23" s="42"/>
    </row>
    <row r="24" ht="17.65" customHeight="true" spans="1:5">
      <c r="A24" s="6"/>
      <c r="B24" s="6"/>
      <c r="C24" s="6" t="s">
        <v>104</v>
      </c>
      <c r="D24" s="32"/>
      <c r="E24" s="42"/>
    </row>
    <row r="25" ht="17.65" customHeight="true" spans="1:5">
      <c r="A25" s="6"/>
      <c r="B25" s="6"/>
      <c r="C25" s="6" t="s">
        <v>106</v>
      </c>
      <c r="D25" s="32"/>
      <c r="E25" s="42"/>
    </row>
    <row r="26" ht="17.65" customHeight="true" spans="1:5">
      <c r="A26" s="6"/>
      <c r="B26" s="6"/>
      <c r="C26" s="6" t="s">
        <v>108</v>
      </c>
      <c r="D26" s="32">
        <v>30.41</v>
      </c>
      <c r="E26" s="42"/>
    </row>
    <row r="27" ht="17.65" customHeight="true" spans="1:5">
      <c r="A27" s="6"/>
      <c r="B27" s="6"/>
      <c r="C27" s="6" t="s">
        <v>110</v>
      </c>
      <c r="D27" s="32"/>
      <c r="E27" s="42"/>
    </row>
    <row r="28" ht="17.65" customHeight="true" spans="1:5">
      <c r="A28" s="6"/>
      <c r="B28" s="6"/>
      <c r="C28" s="6" t="s">
        <v>112</v>
      </c>
      <c r="D28" s="32"/>
      <c r="E28" s="42"/>
    </row>
    <row r="29" ht="17.65" customHeight="true" spans="1:5">
      <c r="A29" s="6"/>
      <c r="B29" s="6"/>
      <c r="C29" s="6" t="s">
        <v>114</v>
      </c>
      <c r="D29" s="32"/>
      <c r="E29" s="42"/>
    </row>
    <row r="30" ht="17.65" customHeight="true" spans="1:5">
      <c r="A30" s="6"/>
      <c r="B30" s="6"/>
      <c r="C30" s="6" t="s">
        <v>116</v>
      </c>
      <c r="D30" s="32"/>
      <c r="E30" s="42"/>
    </row>
    <row r="31" ht="17.65" customHeight="true" spans="1:5">
      <c r="A31" s="6"/>
      <c r="B31" s="6"/>
      <c r="C31" s="6" t="s">
        <v>118</v>
      </c>
      <c r="D31" s="32"/>
      <c r="E31" s="42"/>
    </row>
    <row r="32" ht="17.65" customHeight="true" spans="1:5">
      <c r="A32" s="6"/>
      <c r="B32" s="6"/>
      <c r="C32" s="6" t="s">
        <v>120</v>
      </c>
      <c r="D32" s="32"/>
      <c r="E32" s="42"/>
    </row>
    <row r="33" ht="17.65" customHeight="true" spans="1:5">
      <c r="A33" s="6"/>
      <c r="B33" s="6"/>
      <c r="C33" s="6" t="s">
        <v>122</v>
      </c>
      <c r="D33" s="32"/>
      <c r="E33" s="42"/>
    </row>
    <row r="34" ht="17.65" customHeight="true" spans="1:5">
      <c r="A34" s="6"/>
      <c r="B34" s="6"/>
      <c r="C34" s="6" t="s">
        <v>123</v>
      </c>
      <c r="D34" s="32"/>
      <c r="E34" s="42"/>
    </row>
    <row r="35" ht="17.65" customHeight="true" spans="1:5">
      <c r="A35" s="6"/>
      <c r="B35" s="6"/>
      <c r="C35" s="6" t="s">
        <v>124</v>
      </c>
      <c r="D35" s="32"/>
      <c r="E35" s="42"/>
    </row>
    <row r="36" ht="17.65" customHeight="true" spans="1:5">
      <c r="A36" s="6"/>
      <c r="B36" s="6"/>
      <c r="C36" s="6" t="s">
        <v>125</v>
      </c>
      <c r="D36" s="32"/>
      <c r="E36" s="42"/>
    </row>
    <row r="37" ht="17.65" customHeight="true" spans="1:5">
      <c r="A37" s="6"/>
      <c r="B37" s="6"/>
      <c r="C37" s="6"/>
      <c r="D37" s="6"/>
      <c r="E37" s="42"/>
    </row>
    <row r="38" ht="17.65" customHeight="true" spans="1:5">
      <c r="A38" s="20"/>
      <c r="B38" s="20"/>
      <c r="C38" s="20" t="s">
        <v>250</v>
      </c>
      <c r="D38" s="19"/>
      <c r="E38" s="43"/>
    </row>
    <row r="39" ht="17.65" customHeight="true" spans="1:5">
      <c r="A39" s="20"/>
      <c r="B39" s="20"/>
      <c r="C39" s="20"/>
      <c r="D39" s="20"/>
      <c r="E39" s="43"/>
    </row>
    <row r="40" ht="17.65" customHeight="true" spans="1:5">
      <c r="A40" s="5" t="s">
        <v>251</v>
      </c>
      <c r="B40" s="19">
        <f>SUM(B6)</f>
        <v>524.86</v>
      </c>
      <c r="C40" s="5" t="s">
        <v>252</v>
      </c>
      <c r="D40" s="40">
        <f>SUM(D6)</f>
        <v>524.863632</v>
      </c>
      <c r="E40" s="43"/>
    </row>
    <row r="41" ht="14.25" customHeight="true" spans="1:5">
      <c r="A41" s="16" t="s">
        <v>253</v>
      </c>
      <c r="B41" s="16"/>
      <c r="C41" s="16"/>
      <c r="E41" s="2"/>
    </row>
  </sheetData>
  <mergeCells count="5">
    <mergeCell ref="A2:D2"/>
    <mergeCell ref="A3:C3"/>
    <mergeCell ref="A4:B4"/>
    <mergeCell ref="C4:D4"/>
    <mergeCell ref="A41:C41"/>
  </mergeCells>
  <printOptions horizontalCentered="true"/>
  <pageMargins left="0.078740157480315" right="0.078740157480315" top="0.78740157480315" bottom="0.07874015748031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Zeros="0" workbookViewId="0">
      <pane ySplit="6" topLeftCell="A16" activePane="bottomLeft" state="frozen"/>
      <selection/>
      <selection pane="bottomLeft" activeCell="G19" sqref="G19"/>
    </sheetView>
  </sheetViews>
  <sheetFormatPr defaultColWidth="9.75" defaultRowHeight="13.5"/>
  <cols>
    <col min="1" max="1" width="14.625" customWidth="true"/>
    <col min="2" max="2" width="24.75" customWidth="true"/>
    <col min="3" max="3" width="14" customWidth="true"/>
    <col min="4" max="4" width="11.5" customWidth="true"/>
    <col min="5" max="5" width="9.125" customWidth="true"/>
    <col min="6" max="6" width="9.625" customWidth="true"/>
    <col min="7" max="7" width="10.5" customWidth="true"/>
    <col min="8" max="8" width="11.5" customWidth="true"/>
    <col min="9" max="9" width="15.875" customWidth="true"/>
    <col min="10" max="10" width="9.75" customWidth="true"/>
  </cols>
  <sheetData>
    <row r="1" ht="14.25" customHeight="true" spans="1:9">
      <c r="A1" s="2"/>
      <c r="I1" s="27" t="s">
        <v>254</v>
      </c>
    </row>
    <row r="2" ht="37.7" customHeight="true" spans="1:9">
      <c r="A2" s="25" t="s">
        <v>13</v>
      </c>
      <c r="B2" s="25"/>
      <c r="C2" s="25"/>
      <c r="D2" s="25"/>
      <c r="E2" s="25"/>
      <c r="F2" s="25"/>
      <c r="G2" s="25"/>
      <c r="H2" s="25"/>
      <c r="I2" s="25"/>
    </row>
    <row r="3" ht="21.2" customHeight="true" spans="1:9">
      <c r="A3" s="16" t="s">
        <v>30</v>
      </c>
      <c r="B3" s="16"/>
      <c r="C3" s="16"/>
      <c r="D3" s="16"/>
      <c r="E3" s="16"/>
      <c r="F3" s="16"/>
      <c r="G3" s="16"/>
      <c r="H3" s="13" t="s">
        <v>31</v>
      </c>
      <c r="I3" s="13"/>
    </row>
    <row r="4" ht="17.25" customHeight="true" spans="1:9">
      <c r="A4" s="17" t="s">
        <v>158</v>
      </c>
      <c r="B4" s="17" t="s">
        <v>159</v>
      </c>
      <c r="C4" s="17" t="s">
        <v>135</v>
      </c>
      <c r="D4" s="17" t="s">
        <v>160</v>
      </c>
      <c r="E4" s="17"/>
      <c r="F4" s="17"/>
      <c r="G4" s="17"/>
      <c r="H4" s="17"/>
      <c r="I4" s="17" t="s">
        <v>161</v>
      </c>
    </row>
    <row r="5" ht="15" customHeight="true" spans="1:9">
      <c r="A5" s="17"/>
      <c r="B5" s="17"/>
      <c r="C5" s="17"/>
      <c r="D5" s="17" t="s">
        <v>137</v>
      </c>
      <c r="E5" s="17" t="s">
        <v>255</v>
      </c>
      <c r="F5" s="17"/>
      <c r="G5" s="17"/>
      <c r="H5" s="17" t="s">
        <v>256</v>
      </c>
      <c r="I5" s="17"/>
    </row>
    <row r="6" ht="21.2" customHeight="true" spans="1:9">
      <c r="A6" s="17"/>
      <c r="B6" s="17"/>
      <c r="C6" s="17"/>
      <c r="D6" s="17"/>
      <c r="E6" s="17" t="s">
        <v>233</v>
      </c>
      <c r="F6" s="17" t="s">
        <v>257</v>
      </c>
      <c r="G6" s="17" t="s">
        <v>205</v>
      </c>
      <c r="H6" s="17"/>
      <c r="I6" s="17"/>
    </row>
    <row r="7" ht="19.9" customHeight="true" spans="1:9">
      <c r="A7" s="20"/>
      <c r="B7" s="20" t="s">
        <v>135</v>
      </c>
      <c r="C7" s="19">
        <f>SUM(D7+I7)</f>
        <v>524.8584</v>
      </c>
      <c r="D7" s="19">
        <f>SUM(E7:H7)</f>
        <v>398.8584</v>
      </c>
      <c r="E7" s="19">
        <f>SUM(E8)</f>
        <v>340.8584</v>
      </c>
      <c r="F7" s="19">
        <f t="shared" ref="F7:I7" si="0">SUM(F8)</f>
        <v>0</v>
      </c>
      <c r="G7" s="19">
        <f t="shared" si="0"/>
        <v>12</v>
      </c>
      <c r="H7" s="19">
        <f t="shared" si="0"/>
        <v>46</v>
      </c>
      <c r="I7" s="19">
        <f t="shared" si="0"/>
        <v>126</v>
      </c>
    </row>
    <row r="8" ht="19.9" customHeight="true" spans="1:9">
      <c r="A8" s="18" t="s">
        <v>153</v>
      </c>
      <c r="B8" s="18" t="s">
        <v>154</v>
      </c>
      <c r="C8" s="19">
        <f t="shared" ref="C8:C11" si="1">SUM(D8+I8)</f>
        <v>524.8584</v>
      </c>
      <c r="D8" s="19">
        <f t="shared" ref="D8:D15" si="2">SUM(E8:H8)</f>
        <v>398.8584</v>
      </c>
      <c r="E8" s="19">
        <f>SUM(E9)</f>
        <v>340.8584</v>
      </c>
      <c r="F8" s="19">
        <f t="shared" ref="F8:I8" si="3">SUM(F9)</f>
        <v>0</v>
      </c>
      <c r="G8" s="19">
        <f t="shared" si="3"/>
        <v>12</v>
      </c>
      <c r="H8" s="19">
        <f t="shared" si="3"/>
        <v>46</v>
      </c>
      <c r="I8" s="19">
        <f t="shared" si="3"/>
        <v>126</v>
      </c>
    </row>
    <row r="9" ht="19.9" customHeight="true" spans="1:9">
      <c r="A9" s="30" t="s">
        <v>155</v>
      </c>
      <c r="B9" s="30" t="s">
        <v>156</v>
      </c>
      <c r="C9" s="19">
        <f t="shared" si="1"/>
        <v>524.8584</v>
      </c>
      <c r="D9" s="19">
        <f t="shared" si="2"/>
        <v>398.8584</v>
      </c>
      <c r="E9" s="19">
        <f>SUM(E10+E16+E20)</f>
        <v>340.8584</v>
      </c>
      <c r="F9" s="19">
        <f t="shared" ref="F9:I9" si="4">SUM(F10+F16+F20)</f>
        <v>0</v>
      </c>
      <c r="G9" s="19">
        <f t="shared" si="4"/>
        <v>12</v>
      </c>
      <c r="H9" s="19">
        <f t="shared" si="4"/>
        <v>46</v>
      </c>
      <c r="I9" s="19">
        <f t="shared" si="4"/>
        <v>126</v>
      </c>
    </row>
    <row r="10" ht="19.9" customHeight="true" spans="1:9">
      <c r="A10" s="20" t="s">
        <v>166</v>
      </c>
      <c r="B10" s="20" t="s">
        <v>167</v>
      </c>
      <c r="C10" s="19">
        <f t="shared" si="1"/>
        <v>69</v>
      </c>
      <c r="D10" s="19">
        <f t="shared" si="2"/>
        <v>69</v>
      </c>
      <c r="E10" s="19">
        <v>57</v>
      </c>
      <c r="F10" s="19">
        <v>0</v>
      </c>
      <c r="G10" s="19">
        <v>12</v>
      </c>
      <c r="H10" s="19">
        <v>0</v>
      </c>
      <c r="I10" s="19">
        <v>0</v>
      </c>
    </row>
    <row r="11" ht="19.9" customHeight="true" spans="1:9">
      <c r="A11" s="20" t="s">
        <v>258</v>
      </c>
      <c r="B11" s="20" t="s">
        <v>259</v>
      </c>
      <c r="C11" s="19">
        <f t="shared" si="1"/>
        <v>50.27</v>
      </c>
      <c r="D11" s="19">
        <f t="shared" si="2"/>
        <v>50.27</v>
      </c>
      <c r="E11" s="19">
        <v>38.27</v>
      </c>
      <c r="F11" s="19">
        <v>0</v>
      </c>
      <c r="G11" s="19">
        <v>12</v>
      </c>
      <c r="H11" s="19">
        <v>0</v>
      </c>
      <c r="I11" s="19">
        <v>0</v>
      </c>
    </row>
    <row r="12" ht="19.9" customHeight="true" spans="1:9">
      <c r="A12" s="26" t="s">
        <v>260</v>
      </c>
      <c r="B12" s="6" t="s">
        <v>261</v>
      </c>
      <c r="C12" s="7">
        <f t="shared" ref="C12:C15" si="5">SUM(D12+I12)</f>
        <v>12</v>
      </c>
      <c r="D12" s="7">
        <f t="shared" si="2"/>
        <v>12</v>
      </c>
      <c r="E12" s="32"/>
      <c r="F12" s="32"/>
      <c r="G12" s="32">
        <v>12</v>
      </c>
      <c r="H12" s="32"/>
      <c r="I12" s="32"/>
    </row>
    <row r="13" ht="19.9" customHeight="true" spans="1:9">
      <c r="A13" s="26" t="s">
        <v>262</v>
      </c>
      <c r="B13" s="6" t="s">
        <v>263</v>
      </c>
      <c r="C13" s="7">
        <f t="shared" si="5"/>
        <v>38.27</v>
      </c>
      <c r="D13" s="7">
        <f t="shared" si="2"/>
        <v>38.27</v>
      </c>
      <c r="E13" s="32">
        <v>38.27</v>
      </c>
      <c r="F13" s="32"/>
      <c r="G13" s="32"/>
      <c r="H13" s="32"/>
      <c r="I13" s="32"/>
    </row>
    <row r="14" ht="19.9" customHeight="true" spans="1:9">
      <c r="A14" s="20" t="s">
        <v>264</v>
      </c>
      <c r="B14" s="20" t="s">
        <v>225</v>
      </c>
      <c r="C14" s="19">
        <f t="shared" si="5"/>
        <v>18.732714</v>
      </c>
      <c r="D14" s="19">
        <f t="shared" si="2"/>
        <v>18.732714</v>
      </c>
      <c r="E14" s="19">
        <v>18.732714</v>
      </c>
      <c r="F14" s="19">
        <v>0</v>
      </c>
      <c r="G14" s="19">
        <v>0</v>
      </c>
      <c r="H14" s="19">
        <v>0</v>
      </c>
      <c r="I14" s="19">
        <v>0</v>
      </c>
    </row>
    <row r="15" ht="19.9" customHeight="true" spans="1:9">
      <c r="A15" s="26" t="s">
        <v>265</v>
      </c>
      <c r="B15" s="6" t="s">
        <v>175</v>
      </c>
      <c r="C15" s="7">
        <f t="shared" si="5"/>
        <v>18.73</v>
      </c>
      <c r="D15" s="7">
        <f t="shared" si="2"/>
        <v>18.73</v>
      </c>
      <c r="E15" s="32">
        <v>18.73</v>
      </c>
      <c r="F15" s="32"/>
      <c r="G15" s="32"/>
      <c r="H15" s="32"/>
      <c r="I15" s="32"/>
    </row>
    <row r="16" ht="19.9" customHeight="true" spans="1:9">
      <c r="A16" s="20" t="s">
        <v>178</v>
      </c>
      <c r="B16" s="20" t="s">
        <v>179</v>
      </c>
      <c r="C16" s="19">
        <f t="shared" ref="C16:C17" si="6">SUM(D16+I16)</f>
        <v>425.4484</v>
      </c>
      <c r="D16" s="19">
        <f t="shared" ref="D16:D19" si="7">SUM(E16:H16)</f>
        <v>299.4484</v>
      </c>
      <c r="E16" s="19">
        <v>253.4484</v>
      </c>
      <c r="F16" s="19">
        <v>0</v>
      </c>
      <c r="G16" s="19">
        <v>0</v>
      </c>
      <c r="H16" s="19">
        <v>46</v>
      </c>
      <c r="I16" s="19">
        <v>126</v>
      </c>
    </row>
    <row r="17" ht="19.9" customHeight="true" spans="1:9">
      <c r="A17" s="20" t="s">
        <v>266</v>
      </c>
      <c r="B17" s="20" t="s">
        <v>267</v>
      </c>
      <c r="C17" s="19">
        <f t="shared" si="6"/>
        <v>425.45</v>
      </c>
      <c r="D17" s="19">
        <f t="shared" si="7"/>
        <v>299.45</v>
      </c>
      <c r="E17" s="19">
        <v>253.45</v>
      </c>
      <c r="F17" s="19">
        <v>0</v>
      </c>
      <c r="G17" s="19">
        <v>0</v>
      </c>
      <c r="H17" s="19">
        <v>46</v>
      </c>
      <c r="I17" s="19">
        <v>126</v>
      </c>
    </row>
    <row r="18" ht="19.9" customHeight="true" spans="1:9">
      <c r="A18" s="26" t="s">
        <v>268</v>
      </c>
      <c r="B18" s="6" t="s">
        <v>269</v>
      </c>
      <c r="C18" s="7">
        <f t="shared" ref="C18:C22" si="8">SUM(D18+I18)</f>
        <v>126</v>
      </c>
      <c r="D18" s="7">
        <f t="shared" si="7"/>
        <v>0</v>
      </c>
      <c r="E18" s="32"/>
      <c r="F18" s="32"/>
      <c r="G18" s="32"/>
      <c r="H18" s="32"/>
      <c r="I18" s="32">
        <v>126</v>
      </c>
    </row>
    <row r="19" ht="19.9" customHeight="true" spans="1:9">
      <c r="A19" s="26" t="s">
        <v>270</v>
      </c>
      <c r="B19" s="6" t="s">
        <v>271</v>
      </c>
      <c r="C19" s="7">
        <f t="shared" si="8"/>
        <v>299.45</v>
      </c>
      <c r="D19" s="7">
        <f t="shared" si="7"/>
        <v>299.45</v>
      </c>
      <c r="E19" s="32">
        <v>253.45</v>
      </c>
      <c r="F19" s="32"/>
      <c r="G19" s="32"/>
      <c r="H19" s="32">
        <v>46</v>
      </c>
      <c r="I19" s="32"/>
    </row>
    <row r="20" ht="19.9" customHeight="true" spans="1:9">
      <c r="A20" s="20" t="s">
        <v>186</v>
      </c>
      <c r="B20" s="20" t="s">
        <v>187</v>
      </c>
      <c r="C20" s="19">
        <f t="shared" si="8"/>
        <v>30.41</v>
      </c>
      <c r="D20" s="19">
        <f t="shared" ref="D20:D22" si="9">SUM(E20:H20)</f>
        <v>30.41</v>
      </c>
      <c r="E20" s="19">
        <v>30.41</v>
      </c>
      <c r="F20" s="19">
        <v>0</v>
      </c>
      <c r="G20" s="19">
        <v>0</v>
      </c>
      <c r="H20" s="19">
        <v>0</v>
      </c>
      <c r="I20" s="19">
        <v>0</v>
      </c>
    </row>
    <row r="21" ht="19.9" customHeight="true" spans="1:9">
      <c r="A21" s="20" t="s">
        <v>272</v>
      </c>
      <c r="B21" s="20" t="s">
        <v>273</v>
      </c>
      <c r="C21" s="19">
        <f t="shared" si="8"/>
        <v>30.41</v>
      </c>
      <c r="D21" s="19">
        <f t="shared" si="9"/>
        <v>30.41</v>
      </c>
      <c r="E21" s="19">
        <v>30.41</v>
      </c>
      <c r="F21" s="19">
        <v>0</v>
      </c>
      <c r="G21" s="19">
        <v>0</v>
      </c>
      <c r="H21" s="19">
        <v>0</v>
      </c>
      <c r="I21" s="19">
        <v>0</v>
      </c>
    </row>
    <row r="22" ht="19.9" customHeight="true" spans="1:9">
      <c r="A22" s="26" t="s">
        <v>274</v>
      </c>
      <c r="B22" s="6" t="s">
        <v>275</v>
      </c>
      <c r="C22" s="7">
        <f t="shared" si="8"/>
        <v>30.41</v>
      </c>
      <c r="D22" s="7">
        <f t="shared" si="9"/>
        <v>30.41</v>
      </c>
      <c r="E22" s="32">
        <v>30.41</v>
      </c>
      <c r="F22" s="32"/>
      <c r="G22" s="32"/>
      <c r="H22" s="32"/>
      <c r="I22" s="32"/>
    </row>
  </sheetData>
  <mergeCells count="11">
    <mergeCell ref="A2:I2"/>
    <mergeCell ref="A3:G3"/>
    <mergeCell ref="H3:I3"/>
    <mergeCell ref="D4:H4"/>
    <mergeCell ref="E5:G5"/>
    <mergeCell ref="A4:A6"/>
    <mergeCell ref="B4:B6"/>
    <mergeCell ref="C4:C6"/>
    <mergeCell ref="D5:D6"/>
    <mergeCell ref="H5:H6"/>
    <mergeCell ref="I4:I6"/>
  </mergeCells>
  <printOptions horizontalCentered="true"/>
  <pageMargins left="0.078740157480315" right="0.078740157480315" top="0.78740157480315" bottom="0.07874015748031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2023-05-18T10:41:00Z</dcterms:created>
  <cp:lastPrinted>2023-05-19T11:18:00Z</cp:lastPrinted>
  <dcterms:modified xsi:type="dcterms:W3CDTF">2023-06-27T15:28:38Z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