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Titles" localSheetId="4">'3支出总表'!$1:$5</definedName>
    <definedName name="_xlnm.Print_Titles" localSheetId="5">'4支出分类(政府预算)'!$1:$5</definedName>
    <definedName name="_xlnm.Print_Titles" localSheetId="6">'5支出分类（部门预算）'!$1:$5</definedName>
    <definedName name="_xlnm.Print_Titles" localSheetId="8">'7一般公共预算支出表'!$1:$6</definedName>
    <definedName name="_xlnm.Print_Titles" localSheetId="9">'8工资福利(政府预算)'!$1:$5</definedName>
    <definedName name="_xlnm.Print_Titles" localSheetId="10">'9工资福利'!$1:$5</definedName>
  </definedNames>
  <calcPr calcId="144525"/>
</workbook>
</file>

<file path=xl/sharedStrings.xml><?xml version="1.0" encoding="utf-8"?>
<sst xmlns="http://schemas.openxmlformats.org/spreadsheetml/2006/main" count="3732" uniqueCount="1274">
  <si>
    <t>2023年部门预算公开表</t>
  </si>
  <si>
    <t>单位编码：</t>
  </si>
  <si>
    <t>136001,136003,136004,
136006,136007,136008</t>
  </si>
  <si>
    <t>单位名称：</t>
  </si>
  <si>
    <t>常德市市场监督管理局本级,
常德市纤维质量监测中心,
常德市产商品质量监督检验所,
常德市计量测试检定所,
常德市食品药品检验所,
常德市食品检验所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</si>
  <si>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</si>
  <si>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</si>
  <si>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</si>
  <si>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</si>
  <si>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</si>
  <si>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</si>
  <si>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</si>
  <si>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</si>
  <si>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</si>
  <si>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</si>
  <si>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</si>
  <si>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</si>
  <si>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</si>
  <si>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</si>
  <si>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</si>
  <si>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</si>
  <si>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</si>
  <si>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</si>
  <si>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</si>
  <si>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</si>
  <si>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</si>
  <si>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</si>
  <si>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</si>
  <si>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</si>
  <si>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</si>
  <si>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单位：136 常德市市场监督管理局</t>
  </si>
  <si>
    <t>金额单位：万元</t>
  </si>
  <si>
    <t>收入</t>
  </si>
  <si>
    <t>支出</t>
  </si>
  <si>
    <t>项目</t>
  </si>
  <si>
    <t>预算数</t>
  </si>
  <si>
    <t>项目（按功能分类）</t>
  </si>
  <si>
    <t>项目（按部门预算经济分类）</t>
  </si>
  <si>
    <t>项目（按政府预算经济分类）</t>
  </si>
  <si>
    <r>
      <rPr>
        <b/>
        <sz val="8"/>
        <rFont val="SimSun"/>
        <charset val="134"/>
      </rPr>
      <t>一、一般公共预算拨款收入</t>
    </r>
  </si>
  <si>
    <r>
      <rPr>
        <sz val="8"/>
        <rFont val="SimSun"/>
        <charset val="134"/>
      </rPr>
      <t>（一）一般公共服务支出</t>
    </r>
  </si>
  <si>
    <r>
      <rPr>
        <b/>
        <sz val="8"/>
        <rFont val="SimSun"/>
        <charset val="134"/>
      </rPr>
      <t>一、基本支出</t>
    </r>
  </si>
  <si>
    <r>
      <rPr>
        <sz val="8"/>
        <rFont val="SimSun"/>
        <charset val="134"/>
      </rPr>
      <t>一、机关工资福利支出</t>
    </r>
  </si>
  <si>
    <r>
      <rPr>
        <sz val="8"/>
        <rFont val="Times New Roman"/>
        <charset val="134"/>
      </rPr>
      <t xml:space="preserve">      </t>
    </r>
    <r>
      <rPr>
        <sz val="8"/>
        <rFont val="SimSun"/>
        <charset val="134"/>
      </rPr>
      <t>经费拨款</t>
    </r>
  </si>
  <si>
    <r>
      <rPr>
        <sz val="8"/>
        <rFont val="SimSun"/>
        <charset val="134"/>
      </rPr>
      <t>（二）外交支出</t>
    </r>
  </si>
  <si>
    <r>
      <rPr>
        <sz val="8"/>
        <rFont val="Times New Roman"/>
        <charset val="134"/>
      </rPr>
      <t xml:space="preserve">    </t>
    </r>
    <r>
      <rPr>
        <sz val="8"/>
        <rFont val="SimSun"/>
        <charset val="134"/>
      </rPr>
      <t>工资福利支出</t>
    </r>
  </si>
  <si>
    <r>
      <rPr>
        <sz val="8"/>
        <rFont val="SimSun"/>
        <charset val="134"/>
      </rPr>
      <t>二、机关商品和服务支出</t>
    </r>
  </si>
  <si>
    <r>
      <rPr>
        <b/>
        <sz val="8"/>
        <rFont val="Times New Roman"/>
        <charset val="134"/>
      </rPr>
      <t xml:space="preserve">     </t>
    </r>
    <r>
      <rPr>
        <b/>
        <sz val="8"/>
        <rFont val="SimSun"/>
        <charset val="134"/>
      </rPr>
      <t>纳入一般公共预算管理的非税收入拨款</t>
    </r>
  </si>
  <si>
    <r>
      <rPr>
        <sz val="8"/>
        <rFont val="SimSun"/>
        <charset val="134"/>
      </rPr>
      <t>（三）国防支出</t>
    </r>
  </si>
  <si>
    <r>
      <rPr>
        <sz val="8"/>
        <rFont val="Times New Roman"/>
        <charset val="134"/>
      </rPr>
      <t xml:space="preserve">    </t>
    </r>
    <r>
      <rPr>
        <sz val="8"/>
        <rFont val="SimSun"/>
        <charset val="134"/>
      </rPr>
      <t>商品和服务支出</t>
    </r>
  </si>
  <si>
    <r>
      <rPr>
        <sz val="8"/>
        <rFont val="SimSun"/>
        <charset val="134"/>
      </rPr>
      <t>三、机关资本性支出（一）</t>
    </r>
  </si>
  <si>
    <r>
      <rPr>
        <sz val="8"/>
        <rFont val="Times New Roman"/>
        <charset val="134"/>
      </rPr>
      <t xml:space="preserve">        </t>
    </r>
    <r>
      <rPr>
        <sz val="8"/>
        <rFont val="SimSun"/>
        <charset val="134"/>
      </rPr>
      <t>行政事业性收费收入</t>
    </r>
  </si>
  <si>
    <r>
      <rPr>
        <sz val="8"/>
        <rFont val="SimSun"/>
        <charset val="134"/>
      </rPr>
      <t>（四）公共安全支出</t>
    </r>
  </si>
  <si>
    <r>
      <rPr>
        <sz val="8"/>
        <rFont val="Times New Roman"/>
        <charset val="134"/>
      </rPr>
      <t xml:space="preserve">    </t>
    </r>
    <r>
      <rPr>
        <sz val="8"/>
        <rFont val="SimSun"/>
        <charset val="134"/>
      </rPr>
      <t>对个人和家庭的补助</t>
    </r>
  </si>
  <si>
    <r>
      <rPr>
        <sz val="8"/>
        <rFont val="SimSun"/>
        <charset val="134"/>
      </rPr>
      <t>四、机关资本性支出（二）</t>
    </r>
  </si>
  <si>
    <r>
      <rPr>
        <sz val="8"/>
        <rFont val="Times New Roman"/>
        <charset val="134"/>
      </rPr>
      <t xml:space="preserve">        </t>
    </r>
    <r>
      <rPr>
        <sz val="8"/>
        <rFont val="SimSun"/>
        <charset val="134"/>
      </rPr>
      <t>专项收入</t>
    </r>
  </si>
  <si>
    <r>
      <rPr>
        <sz val="8"/>
        <rFont val="SimSun"/>
        <charset val="134"/>
      </rPr>
      <t>（五）教育支出</t>
    </r>
  </si>
  <si>
    <r>
      <rPr>
        <b/>
        <sz val="8"/>
        <rFont val="SimSun"/>
        <charset val="134"/>
      </rPr>
      <t>二、项目支出</t>
    </r>
  </si>
  <si>
    <r>
      <rPr>
        <sz val="8"/>
        <rFont val="SimSun"/>
        <charset val="134"/>
      </rPr>
      <t>五、对事业单位经常性补助</t>
    </r>
  </si>
  <si>
    <r>
      <rPr>
        <sz val="8"/>
        <rFont val="Times New Roman"/>
        <charset val="134"/>
      </rPr>
      <t xml:space="preserve">        </t>
    </r>
    <r>
      <rPr>
        <sz val="8"/>
        <rFont val="SimSun"/>
        <charset val="134"/>
      </rPr>
      <t>国有资本经营收入</t>
    </r>
  </si>
  <si>
    <r>
      <rPr>
        <sz val="8"/>
        <rFont val="SimSun"/>
        <charset val="134"/>
      </rPr>
      <t>（六）科学技术支出</t>
    </r>
  </si>
  <si>
    <r>
      <rPr>
        <sz val="8"/>
        <rFont val="Times New Roman"/>
        <charset val="134"/>
      </rPr>
      <t xml:space="preserve">    </t>
    </r>
    <r>
      <rPr>
        <sz val="8"/>
        <rFont val="SimSun"/>
        <charset val="134"/>
      </rPr>
      <t>按项目管理的工资福利支出</t>
    </r>
  </si>
  <si>
    <r>
      <rPr>
        <sz val="8"/>
        <rFont val="SimSun"/>
        <charset val="134"/>
      </rPr>
      <t>六、对事业单位资本性补助</t>
    </r>
  </si>
  <si>
    <r>
      <rPr>
        <sz val="8"/>
        <rFont val="Times New Roman"/>
        <charset val="134"/>
      </rPr>
      <t xml:space="preserve">        </t>
    </r>
    <r>
      <rPr>
        <sz val="8"/>
        <rFont val="SimSun"/>
        <charset val="134"/>
      </rPr>
      <t>国有资源（资产）有偿使用收入</t>
    </r>
  </si>
  <si>
    <r>
      <rPr>
        <sz val="8"/>
        <rFont val="SimSun"/>
        <charset val="134"/>
      </rPr>
      <t>（七）文化旅游体育与传媒支出</t>
    </r>
  </si>
  <si>
    <r>
      <rPr>
        <sz val="8"/>
        <rFont val="Times New Roman"/>
        <charset val="134"/>
      </rPr>
      <t xml:space="preserve">    </t>
    </r>
    <r>
      <rPr>
        <sz val="8"/>
        <rFont val="SimSun"/>
        <charset val="134"/>
      </rPr>
      <t>按项目管理的商品和服务支出</t>
    </r>
  </si>
  <si>
    <r>
      <rPr>
        <sz val="8"/>
        <rFont val="SimSun"/>
        <charset val="134"/>
      </rPr>
      <t>七、对企业补助</t>
    </r>
  </si>
  <si>
    <r>
      <rPr>
        <sz val="8"/>
        <rFont val="Times New Roman"/>
        <charset val="134"/>
      </rPr>
      <t xml:space="preserve">        </t>
    </r>
    <r>
      <rPr>
        <sz val="8"/>
        <rFont val="SimSun"/>
        <charset val="134"/>
      </rPr>
      <t>罚没收入</t>
    </r>
  </si>
  <si>
    <r>
      <rPr>
        <sz val="8"/>
        <rFont val="SimSun"/>
        <charset val="134"/>
      </rPr>
      <t>（八）社会保障和就业支出</t>
    </r>
  </si>
  <si>
    <r>
      <rPr>
        <sz val="8"/>
        <rFont val="Times New Roman"/>
        <charset val="134"/>
      </rPr>
      <t xml:space="preserve">    </t>
    </r>
    <r>
      <rPr>
        <sz val="8"/>
        <rFont val="SimSun"/>
        <charset val="134"/>
      </rPr>
      <t>按项目管理的对个人和家庭的补助</t>
    </r>
  </si>
  <si>
    <r>
      <rPr>
        <sz val="8"/>
        <rFont val="SimSun"/>
        <charset val="134"/>
      </rPr>
      <t>八、对企业资本性支出</t>
    </r>
  </si>
  <si>
    <r>
      <rPr>
        <sz val="8"/>
        <rFont val="Times New Roman"/>
        <charset val="134"/>
      </rPr>
      <t xml:space="preserve">        </t>
    </r>
    <r>
      <rPr>
        <sz val="8"/>
        <rFont val="SimSun"/>
        <charset val="134"/>
      </rPr>
      <t>捐赠收入</t>
    </r>
  </si>
  <si>
    <r>
      <rPr>
        <sz val="8"/>
        <rFont val="SimSun"/>
        <charset val="134"/>
      </rPr>
      <t>（九）社会保险基金支出</t>
    </r>
  </si>
  <si>
    <r>
      <rPr>
        <sz val="8"/>
        <rFont val="Times New Roman"/>
        <charset val="134"/>
      </rPr>
      <t xml:space="preserve">    </t>
    </r>
    <r>
      <rPr>
        <sz val="8"/>
        <rFont val="SimSun"/>
        <charset val="134"/>
      </rPr>
      <t>债务利息及费用支出</t>
    </r>
  </si>
  <si>
    <r>
      <rPr>
        <sz val="8"/>
        <rFont val="SimSun"/>
        <charset val="134"/>
      </rPr>
      <t>九、对个人和家庭的补助</t>
    </r>
  </si>
  <si>
    <r>
      <rPr>
        <sz val="8"/>
        <rFont val="Times New Roman"/>
        <charset val="134"/>
      </rPr>
      <t xml:space="preserve">        </t>
    </r>
    <r>
      <rPr>
        <sz val="8"/>
        <rFont val="SimSun"/>
        <charset val="134"/>
      </rPr>
      <t>政府住房基金收入</t>
    </r>
  </si>
  <si>
    <r>
      <rPr>
        <sz val="8"/>
        <rFont val="SimSun"/>
        <charset val="134"/>
      </rPr>
      <t>（十）卫生健康支出</t>
    </r>
  </si>
  <si>
    <r>
      <rPr>
        <sz val="8"/>
        <rFont val="Times New Roman"/>
        <charset val="134"/>
      </rPr>
      <t xml:space="preserve">    </t>
    </r>
    <r>
      <rPr>
        <sz val="8"/>
        <rFont val="SimSun"/>
        <charset val="134"/>
      </rPr>
      <t>资本性支出（基本建设）</t>
    </r>
  </si>
  <si>
    <r>
      <rPr>
        <sz val="8"/>
        <rFont val="SimSun"/>
        <charset val="134"/>
      </rPr>
      <t>十、对社会保障基金补助</t>
    </r>
  </si>
  <si>
    <r>
      <rPr>
        <sz val="8"/>
        <rFont val="Times New Roman"/>
        <charset val="134"/>
      </rPr>
      <t xml:space="preserve">        </t>
    </r>
    <r>
      <rPr>
        <sz val="8"/>
        <rFont val="SimSun"/>
        <charset val="134"/>
      </rPr>
      <t>其他纳入一般公共预算管理的非税收入</t>
    </r>
  </si>
  <si>
    <r>
      <rPr>
        <sz val="8"/>
        <rFont val="SimSun"/>
        <charset val="134"/>
      </rPr>
      <t>（十一）节能环保支出</t>
    </r>
  </si>
  <si>
    <r>
      <rPr>
        <sz val="8"/>
        <rFont val="Times New Roman"/>
        <charset val="134"/>
      </rPr>
      <t xml:space="preserve">    </t>
    </r>
    <r>
      <rPr>
        <sz val="8"/>
        <rFont val="SimSun"/>
        <charset val="134"/>
      </rPr>
      <t>资本性支出</t>
    </r>
  </si>
  <si>
    <r>
      <rPr>
        <sz val="8"/>
        <rFont val="SimSun"/>
        <charset val="134"/>
      </rPr>
      <t>十一、债务利息及费用支出</t>
    </r>
  </si>
  <si>
    <r>
      <rPr>
        <sz val="8"/>
        <rFont val="Times New Roman"/>
        <charset val="134"/>
      </rPr>
      <t xml:space="preserve">      </t>
    </r>
    <r>
      <rPr>
        <sz val="8"/>
        <rFont val="SimSun"/>
        <charset val="134"/>
      </rPr>
      <t>一般债券</t>
    </r>
  </si>
  <si>
    <r>
      <rPr>
        <sz val="8"/>
        <rFont val="SimSun"/>
        <charset val="134"/>
      </rPr>
      <t>（十二）城乡社区支出</t>
    </r>
  </si>
  <si>
    <r>
      <rPr>
        <sz val="8"/>
        <rFont val="Times New Roman"/>
        <charset val="134"/>
      </rPr>
      <t xml:space="preserve">    </t>
    </r>
    <r>
      <rPr>
        <sz val="8"/>
        <rFont val="SimSun"/>
        <charset val="134"/>
      </rPr>
      <t>对企业补助（基本建设）</t>
    </r>
  </si>
  <si>
    <r>
      <rPr>
        <sz val="8"/>
        <rFont val="SimSun"/>
        <charset val="134"/>
      </rPr>
      <t>十二、债务还本支出</t>
    </r>
  </si>
  <si>
    <r>
      <rPr>
        <sz val="8"/>
        <rFont val="Times New Roman"/>
        <charset val="134"/>
      </rPr>
      <t xml:space="preserve">    </t>
    </r>
    <r>
      <rPr>
        <sz val="8"/>
        <rFont val="SimSun"/>
        <charset val="134"/>
      </rPr>
      <t>外国政府和国际组织贷款</t>
    </r>
  </si>
  <si>
    <r>
      <rPr>
        <sz val="8"/>
        <rFont val="SimSun"/>
        <charset val="134"/>
      </rPr>
      <t>（十三）农林水支出</t>
    </r>
  </si>
  <si>
    <r>
      <rPr>
        <sz val="8"/>
        <rFont val="Times New Roman"/>
        <charset val="134"/>
      </rPr>
      <t xml:space="preserve">    </t>
    </r>
    <r>
      <rPr>
        <sz val="8"/>
        <rFont val="SimSun"/>
        <charset val="134"/>
      </rPr>
      <t>对企业补助</t>
    </r>
  </si>
  <si>
    <r>
      <rPr>
        <sz val="8"/>
        <rFont val="SimSun"/>
        <charset val="134"/>
      </rPr>
      <t>十三、转移性支出</t>
    </r>
  </si>
  <si>
    <r>
      <rPr>
        <sz val="8"/>
        <rFont val="Times New Roman"/>
        <charset val="134"/>
      </rPr>
      <t xml:space="preserve">    </t>
    </r>
    <r>
      <rPr>
        <sz val="8"/>
        <rFont val="SimSun"/>
        <charset val="134"/>
      </rPr>
      <t>外国政府和国际组织捐赠</t>
    </r>
  </si>
  <si>
    <r>
      <rPr>
        <sz val="8"/>
        <rFont val="SimSun"/>
        <charset val="134"/>
      </rPr>
      <t>（十四）交通运输支出</t>
    </r>
  </si>
  <si>
    <r>
      <rPr>
        <sz val="8"/>
        <rFont val="Times New Roman"/>
        <charset val="134"/>
      </rPr>
      <t xml:space="preserve">    </t>
    </r>
    <r>
      <rPr>
        <sz val="8"/>
        <rFont val="SimSun"/>
        <charset val="134"/>
      </rPr>
      <t>对社会保障基金补助</t>
    </r>
  </si>
  <si>
    <r>
      <rPr>
        <sz val="8"/>
        <rFont val="SimSun"/>
        <charset val="134"/>
      </rPr>
      <t>十四、其他支出</t>
    </r>
  </si>
  <si>
    <r>
      <rPr>
        <b/>
        <sz val="8"/>
        <rFont val="SimSun"/>
        <charset val="134"/>
      </rPr>
      <t>二、政府性基金预算拨款收入</t>
    </r>
  </si>
  <si>
    <r>
      <rPr>
        <sz val="8"/>
        <rFont val="SimSun"/>
        <charset val="134"/>
      </rPr>
      <t>（十五）资源勘探工业信息等支出</t>
    </r>
  </si>
  <si>
    <r>
      <rPr>
        <sz val="8"/>
        <rFont val="Times New Roman"/>
        <charset val="134"/>
      </rPr>
      <t xml:space="preserve">    </t>
    </r>
    <r>
      <rPr>
        <sz val="8"/>
        <rFont val="SimSun"/>
        <charset val="134"/>
      </rPr>
      <t>其他支出</t>
    </r>
  </si>
  <si>
    <r>
      <rPr>
        <b/>
        <sz val="8"/>
        <rFont val="SimSun"/>
        <charset val="134"/>
      </rPr>
      <t>三、国有资本经营预算拨款收入</t>
    </r>
  </si>
  <si>
    <r>
      <rPr>
        <sz val="8"/>
        <rFont val="SimSun"/>
        <charset val="134"/>
      </rPr>
      <t>（十六）商业服务业等支出</t>
    </r>
  </si>
  <si>
    <r>
      <rPr>
        <b/>
        <sz val="8"/>
        <rFont val="SimSun"/>
        <charset val="134"/>
      </rPr>
      <t>三、事业单位经营服务支出</t>
    </r>
  </si>
  <si>
    <r>
      <rPr>
        <b/>
        <sz val="8"/>
        <rFont val="SimSun"/>
        <charset val="134"/>
      </rPr>
      <t>四、社会保障基金预算资金</t>
    </r>
  </si>
  <si>
    <r>
      <rPr>
        <sz val="8"/>
        <rFont val="SimSun"/>
        <charset val="134"/>
      </rPr>
      <t>（十七）金融支出</t>
    </r>
  </si>
  <si>
    <r>
      <rPr>
        <b/>
        <sz val="8"/>
        <rFont val="SimSun"/>
        <charset val="134"/>
      </rPr>
      <t>五、财政专户管理资金收入</t>
    </r>
  </si>
  <si>
    <r>
      <rPr>
        <sz val="8"/>
        <rFont val="SimSun"/>
        <charset val="134"/>
      </rPr>
      <t>（十八）援助其他地区支出</t>
    </r>
  </si>
  <si>
    <r>
      <rPr>
        <b/>
        <sz val="8"/>
        <rFont val="SimSun"/>
        <charset val="134"/>
      </rPr>
      <t>六、上级财政补助收入</t>
    </r>
  </si>
  <si>
    <r>
      <rPr>
        <sz val="8"/>
        <rFont val="SimSun"/>
        <charset val="134"/>
      </rPr>
      <t>（十九）自然资源海洋气象等支出</t>
    </r>
  </si>
  <si>
    <r>
      <rPr>
        <sz val="8"/>
        <rFont val="Times New Roman"/>
        <charset val="134"/>
      </rPr>
      <t xml:space="preserve">      </t>
    </r>
    <r>
      <rPr>
        <sz val="8"/>
        <rFont val="SimSun"/>
        <charset val="134"/>
      </rPr>
      <t>一般公共预算补助</t>
    </r>
  </si>
  <si>
    <r>
      <rPr>
        <sz val="8"/>
        <rFont val="SimSun"/>
        <charset val="134"/>
      </rPr>
      <t>（二十）住房保障支出</t>
    </r>
  </si>
  <si>
    <r>
      <rPr>
        <sz val="8"/>
        <rFont val="Times New Roman"/>
        <charset val="134"/>
      </rPr>
      <t xml:space="preserve">      </t>
    </r>
    <r>
      <rPr>
        <sz val="8"/>
        <rFont val="SimSun"/>
        <charset val="134"/>
      </rPr>
      <t>政府性基金补助</t>
    </r>
  </si>
  <si>
    <r>
      <rPr>
        <sz val="8"/>
        <rFont val="SimSun"/>
        <charset val="134"/>
      </rPr>
      <t>（二十一）粮油物资储备支出</t>
    </r>
  </si>
  <si>
    <r>
      <rPr>
        <sz val="8"/>
        <rFont val="Times New Roman"/>
        <charset val="134"/>
      </rPr>
      <t xml:space="preserve">      </t>
    </r>
    <r>
      <rPr>
        <sz val="8"/>
        <rFont val="SimSun"/>
        <charset val="134"/>
      </rPr>
      <t>国有资本经营预算补助</t>
    </r>
  </si>
  <si>
    <r>
      <rPr>
        <sz val="8"/>
        <rFont val="SimSun"/>
        <charset val="134"/>
      </rPr>
      <t>（二十二）国有资本经营预算支出</t>
    </r>
  </si>
  <si>
    <r>
      <rPr>
        <b/>
        <sz val="8"/>
        <rFont val="SimSun"/>
        <charset val="134"/>
      </rPr>
      <t>七、事业收入</t>
    </r>
  </si>
  <si>
    <r>
      <rPr>
        <sz val="8"/>
        <rFont val="SimSun"/>
        <charset val="134"/>
      </rPr>
      <t>（二十三）灾害防治及应急管理支出</t>
    </r>
  </si>
  <si>
    <r>
      <rPr>
        <b/>
        <sz val="8"/>
        <rFont val="SimSun"/>
        <charset val="134"/>
      </rPr>
      <t>八、事业单位经营收入</t>
    </r>
  </si>
  <si>
    <r>
      <rPr>
        <sz val="8"/>
        <rFont val="SimSun"/>
        <charset val="134"/>
      </rPr>
      <t>（二十四）预备费</t>
    </r>
  </si>
  <si>
    <r>
      <rPr>
        <b/>
        <sz val="8"/>
        <rFont val="SimSun"/>
        <charset val="134"/>
      </rPr>
      <t>九、上级单位补助收入</t>
    </r>
  </si>
  <si>
    <r>
      <rPr>
        <sz val="8"/>
        <rFont val="SimSun"/>
        <charset val="134"/>
      </rPr>
      <t>（二十五）其他支出</t>
    </r>
  </si>
  <si>
    <r>
      <rPr>
        <b/>
        <sz val="8"/>
        <rFont val="SimSun"/>
        <charset val="134"/>
      </rPr>
      <t>十、附属单位上缴收入</t>
    </r>
  </si>
  <si>
    <r>
      <rPr>
        <sz val="8"/>
        <rFont val="SimSun"/>
        <charset val="134"/>
      </rPr>
      <t>（二十六）转移性支出</t>
    </r>
  </si>
  <si>
    <r>
      <rPr>
        <b/>
        <sz val="8"/>
        <rFont val="SimSun"/>
        <charset val="134"/>
      </rPr>
      <t>十一、其他收入</t>
    </r>
  </si>
  <si>
    <r>
      <rPr>
        <sz val="8"/>
        <rFont val="SimSun"/>
        <charset val="134"/>
      </rPr>
      <t>（二十七）债务还本支出</t>
    </r>
  </si>
  <si>
    <r>
      <rPr>
        <sz val="8"/>
        <rFont val="SimSun"/>
        <charset val="134"/>
      </rPr>
      <t>（二十八）债务付息支出</t>
    </r>
  </si>
  <si>
    <r>
      <rPr>
        <sz val="8"/>
        <rFont val="SimSun"/>
        <charset val="134"/>
      </rPr>
      <t>（二十九）债务发行费用支出</t>
    </r>
  </si>
  <si>
    <r>
      <rPr>
        <sz val="8"/>
        <rFont val="SimSun"/>
        <charset val="134"/>
      </rPr>
      <t>（三十）抗疫特别国债安排的支出</t>
    </r>
  </si>
  <si>
    <r>
      <rPr>
        <b/>
        <sz val="8"/>
        <rFont val="SimSun"/>
        <charset val="134"/>
      </rPr>
      <t>本</t>
    </r>
    <r>
      <rPr>
        <b/>
        <sz val="8"/>
        <rFont val="Times New Roman"/>
        <charset val="134"/>
      </rPr>
      <t xml:space="preserve"> </t>
    </r>
    <r>
      <rPr>
        <b/>
        <sz val="8"/>
        <rFont val="SimSun"/>
        <charset val="134"/>
      </rPr>
      <t>年</t>
    </r>
    <r>
      <rPr>
        <b/>
        <sz val="8"/>
        <rFont val="Times New Roman"/>
        <charset val="134"/>
      </rPr>
      <t xml:space="preserve"> </t>
    </r>
    <r>
      <rPr>
        <b/>
        <sz val="8"/>
        <rFont val="SimSun"/>
        <charset val="134"/>
      </rPr>
      <t>收</t>
    </r>
    <r>
      <rPr>
        <b/>
        <sz val="8"/>
        <rFont val="Times New Roman"/>
        <charset val="134"/>
      </rPr>
      <t xml:space="preserve"> </t>
    </r>
    <r>
      <rPr>
        <b/>
        <sz val="8"/>
        <rFont val="SimSun"/>
        <charset val="134"/>
      </rPr>
      <t>入</t>
    </r>
    <r>
      <rPr>
        <b/>
        <sz val="8"/>
        <rFont val="Times New Roman"/>
        <charset val="134"/>
      </rPr>
      <t xml:space="preserve"> </t>
    </r>
    <r>
      <rPr>
        <b/>
        <sz val="8"/>
        <rFont val="SimSun"/>
        <charset val="134"/>
      </rPr>
      <t>合</t>
    </r>
    <r>
      <rPr>
        <b/>
        <sz val="8"/>
        <rFont val="Times New Roman"/>
        <charset val="134"/>
      </rPr>
      <t xml:space="preserve"> </t>
    </r>
    <r>
      <rPr>
        <b/>
        <sz val="8"/>
        <rFont val="SimSun"/>
        <charset val="134"/>
      </rPr>
      <t>计</t>
    </r>
  </si>
  <si>
    <r>
      <rPr>
        <b/>
        <sz val="8"/>
        <rFont val="SimSun"/>
        <charset val="134"/>
      </rPr>
      <t>本　年　支　出　合　计</t>
    </r>
  </si>
  <si>
    <r>
      <rPr>
        <b/>
        <sz val="8"/>
        <rFont val="SimSun"/>
        <charset val="134"/>
      </rPr>
      <t>上年结转结余</t>
    </r>
  </si>
  <si>
    <r>
      <rPr>
        <b/>
        <sz val="8"/>
        <rFont val="SimSun"/>
        <charset val="134"/>
      </rPr>
      <t>年终结转结余</t>
    </r>
  </si>
  <si>
    <r>
      <rPr>
        <b/>
        <sz val="8"/>
        <rFont val="SimSun"/>
        <charset val="134"/>
      </rPr>
      <t>收</t>
    </r>
    <r>
      <rPr>
        <b/>
        <sz val="8"/>
        <rFont val="Times New Roman"/>
        <charset val="134"/>
      </rPr>
      <t xml:space="preserve">  </t>
    </r>
    <r>
      <rPr>
        <b/>
        <sz val="8"/>
        <rFont val="SimSun"/>
        <charset val="134"/>
      </rPr>
      <t>入</t>
    </r>
    <r>
      <rPr>
        <b/>
        <sz val="8"/>
        <rFont val="Times New Roman"/>
        <charset val="134"/>
      </rPr>
      <t xml:space="preserve">  </t>
    </r>
    <r>
      <rPr>
        <b/>
        <sz val="8"/>
        <rFont val="SimSun"/>
        <charset val="134"/>
      </rPr>
      <t>总</t>
    </r>
    <r>
      <rPr>
        <b/>
        <sz val="8"/>
        <rFont val="Times New Roman"/>
        <charset val="134"/>
      </rPr>
      <t xml:space="preserve">  </t>
    </r>
    <r>
      <rPr>
        <b/>
        <sz val="8"/>
        <rFont val="SimSun"/>
        <charset val="134"/>
      </rPr>
      <t>计</t>
    </r>
  </si>
  <si>
    <r>
      <rPr>
        <b/>
        <sz val="8"/>
        <rFont val="SimSun"/>
        <charset val="134"/>
      </rPr>
      <t>支</t>
    </r>
    <r>
      <rPr>
        <b/>
        <sz val="8"/>
        <rFont val="Times New Roman"/>
        <charset val="134"/>
      </rPr>
      <t xml:space="preserve">  </t>
    </r>
    <r>
      <rPr>
        <b/>
        <sz val="8"/>
        <rFont val="SimSun"/>
        <charset val="134"/>
      </rPr>
      <t>出</t>
    </r>
    <r>
      <rPr>
        <b/>
        <sz val="8"/>
        <rFont val="Times New Roman"/>
        <charset val="134"/>
      </rPr>
      <t xml:space="preserve">  </t>
    </r>
    <r>
      <rPr>
        <b/>
        <sz val="8"/>
        <rFont val="SimSun"/>
        <charset val="134"/>
      </rPr>
      <t>总</t>
    </r>
    <r>
      <rPr>
        <b/>
        <sz val="8"/>
        <rFont val="Times New Roman"/>
        <charset val="134"/>
      </rPr>
      <t xml:space="preserve">  </t>
    </r>
    <r>
      <rPr>
        <b/>
        <sz val="8"/>
        <rFont val="SimSun"/>
        <charset val="134"/>
      </rPr>
      <t>计</t>
    </r>
  </si>
  <si>
    <t>部门公开表02</t>
  </si>
  <si>
    <t xml:space="preserve">单位：136 常德市市场监督管理局                                                        </t>
  </si>
  <si>
    <t xml:space="preserve">            金额单位：万元</t>
  </si>
  <si>
    <t>部门（单位）代码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</si>
  <si>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</si>
  <si>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</si>
  <si>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</si>
  <si>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</si>
  <si>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</si>
  <si>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</si>
  <si>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</si>
  <si>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</si>
  <si>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</si>
  <si>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</si>
  <si>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</si>
  <si>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</si>
  <si>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</si>
  <si>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</si>
  <si>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</si>
  <si>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</si>
  <si>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</si>
  <si>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</si>
  <si>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</si>
  <si>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</si>
  <si>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r>
      <rPr>
        <b/>
        <sz val="8"/>
        <rFont val="SimSun"/>
        <charset val="134"/>
      </rPr>
      <t>合计</t>
    </r>
  </si>
  <si>
    <t>136</t>
  </si>
  <si>
    <r>
      <rPr>
        <b/>
        <sz val="8"/>
        <rFont val="SimSun"/>
        <charset val="134"/>
      </rPr>
      <t>常德市市场监督管理局</t>
    </r>
  </si>
  <si>
    <r>
      <rPr>
        <sz val="8"/>
        <rFont val="Times New Roman"/>
        <charset val="134"/>
      </rPr>
      <t xml:space="preserve">  </t>
    </r>
    <r>
      <rPr>
        <sz val="8"/>
        <rFont val="SimSun"/>
        <charset val="134"/>
      </rPr>
      <t>常德市市场监督管理局本级</t>
    </r>
  </si>
  <si>
    <r>
      <rPr>
        <sz val="8"/>
        <rFont val="Times New Roman"/>
        <charset val="134"/>
      </rPr>
      <t xml:space="preserve">  </t>
    </r>
    <r>
      <rPr>
        <sz val="8"/>
        <rFont val="SimSun"/>
        <charset val="134"/>
      </rPr>
      <t>常德市纤维质量监测中心</t>
    </r>
  </si>
  <si>
    <r>
      <rPr>
        <sz val="8"/>
        <rFont val="Times New Roman"/>
        <charset val="134"/>
      </rPr>
      <t xml:space="preserve">  </t>
    </r>
    <r>
      <rPr>
        <sz val="8"/>
        <rFont val="SimSun"/>
        <charset val="134"/>
      </rPr>
      <t>常德市产商品质量监督检验所</t>
    </r>
  </si>
  <si>
    <r>
      <rPr>
        <sz val="8"/>
        <rFont val="Times New Roman"/>
        <charset val="134"/>
      </rPr>
      <t xml:space="preserve">  </t>
    </r>
    <r>
      <rPr>
        <sz val="8"/>
        <rFont val="SimSun"/>
        <charset val="134"/>
      </rPr>
      <t>常德市计量测试检定所</t>
    </r>
  </si>
  <si>
    <r>
      <rPr>
        <sz val="8"/>
        <rFont val="Times New Roman"/>
        <charset val="134"/>
      </rPr>
      <t xml:space="preserve">  </t>
    </r>
    <r>
      <rPr>
        <sz val="8"/>
        <rFont val="SimSun"/>
        <charset val="134"/>
      </rPr>
      <t>常德市食品药品检验所</t>
    </r>
  </si>
  <si>
    <r>
      <rPr>
        <sz val="8"/>
        <rFont val="Times New Roman"/>
        <charset val="134"/>
      </rPr>
      <t xml:space="preserve">  </t>
    </r>
    <r>
      <rPr>
        <sz val="8"/>
        <rFont val="SimSun"/>
        <charset val="134"/>
      </rPr>
      <t>常德市食品检验所</t>
    </r>
  </si>
  <si>
    <t>部门公开表03</t>
  </si>
  <si>
    <t>科目编码</t>
  </si>
  <si>
    <t>科目名称</t>
  </si>
  <si>
    <t>基本支出</t>
  </si>
  <si>
    <t>项目支出</t>
  </si>
  <si>
    <t>事业单位经营支出</t>
  </si>
  <si>
    <t>上缴上级支出</t>
  </si>
  <si>
    <t>对附属单位补助支出</t>
  </si>
  <si>
    <t xml:space="preserve">  136001</t>
  </si>
  <si>
    <r>
      <rPr>
        <b/>
        <sz val="8"/>
        <rFont val="Times New Roman"/>
        <charset val="134"/>
      </rPr>
      <t xml:space="preserve"> </t>
    </r>
    <r>
      <rPr>
        <b/>
        <sz val="8"/>
        <rFont val="SimSun"/>
        <charset val="134"/>
      </rPr>
      <t>常德市市场监督管理局本级</t>
    </r>
  </si>
  <si>
    <t xml:space="preserve">   201</t>
  </si>
  <si>
    <r>
      <rPr>
        <b/>
        <sz val="8"/>
        <rFont val="Times New Roman"/>
        <charset val="134"/>
      </rPr>
      <t xml:space="preserve">   </t>
    </r>
    <r>
      <rPr>
        <b/>
        <sz val="8"/>
        <rFont val="SimSun"/>
        <charset val="134"/>
      </rPr>
      <t>一般公共服务支出</t>
    </r>
  </si>
  <si>
    <t xml:space="preserve">     20138</t>
  </si>
  <si>
    <r>
      <rPr>
        <sz val="8"/>
        <rFont val="Times New Roman"/>
        <charset val="134"/>
      </rPr>
      <t xml:space="preserve">     </t>
    </r>
    <r>
      <rPr>
        <sz val="8"/>
        <rFont val="SimSun"/>
        <charset val="134"/>
      </rPr>
      <t>市场监督管理事务</t>
    </r>
  </si>
  <si>
    <t xml:space="preserve">      2013801</t>
  </si>
  <si>
    <r>
      <rPr>
        <sz val="8"/>
        <rFont val="Times New Roman"/>
        <charset val="134"/>
      </rPr>
      <t xml:space="preserve">      </t>
    </r>
    <r>
      <rPr>
        <sz val="8"/>
        <rFont val="SimSun"/>
        <charset val="134"/>
      </rPr>
      <t>行政运行</t>
    </r>
  </si>
  <si>
    <t xml:space="preserve">      2013804</t>
  </si>
  <si>
    <r>
      <rPr>
        <sz val="8"/>
        <rFont val="Times New Roman"/>
        <charset val="134"/>
      </rPr>
      <t xml:space="preserve">      </t>
    </r>
    <r>
      <rPr>
        <sz val="8"/>
        <rFont val="SimSun"/>
        <charset val="134"/>
      </rPr>
      <t>市场主体管理</t>
    </r>
  </si>
  <si>
    <t xml:space="preserve">      2013805</t>
  </si>
  <si>
    <r>
      <rPr>
        <sz val="8"/>
        <rFont val="Times New Roman"/>
        <charset val="134"/>
      </rPr>
      <t xml:space="preserve">      </t>
    </r>
    <r>
      <rPr>
        <sz val="8"/>
        <rFont val="SimSun"/>
        <charset val="134"/>
      </rPr>
      <t>市场秩序执法</t>
    </r>
  </si>
  <si>
    <t xml:space="preserve">      2013850</t>
  </si>
  <si>
    <r>
      <rPr>
        <sz val="8"/>
        <rFont val="Times New Roman"/>
        <charset val="134"/>
      </rPr>
      <t xml:space="preserve">      </t>
    </r>
    <r>
      <rPr>
        <sz val="8"/>
        <rFont val="SimSun"/>
        <charset val="134"/>
      </rPr>
      <t>事业运行</t>
    </r>
  </si>
  <si>
    <t xml:space="preserve">      2013899</t>
  </si>
  <si>
    <r>
      <rPr>
        <sz val="8"/>
        <rFont val="Times New Roman"/>
        <charset val="134"/>
      </rPr>
      <t xml:space="preserve">      </t>
    </r>
    <r>
      <rPr>
        <sz val="8"/>
        <rFont val="SimSun"/>
        <charset val="134"/>
      </rPr>
      <t>其他市场监督管理事务</t>
    </r>
  </si>
  <si>
    <t xml:space="preserve">   208</t>
  </si>
  <si>
    <r>
      <rPr>
        <b/>
        <sz val="8"/>
        <rFont val="Times New Roman"/>
        <charset val="134"/>
      </rPr>
      <t xml:space="preserve">   </t>
    </r>
    <r>
      <rPr>
        <b/>
        <sz val="8"/>
        <rFont val="SimSun"/>
        <charset val="134"/>
      </rPr>
      <t>社会保障和就业支出</t>
    </r>
  </si>
  <si>
    <t xml:space="preserve">     20805</t>
  </si>
  <si>
    <r>
      <rPr>
        <sz val="8"/>
        <rFont val="Times New Roman"/>
        <charset val="134"/>
      </rPr>
      <t xml:space="preserve">     </t>
    </r>
    <r>
      <rPr>
        <sz val="8"/>
        <rFont val="SimSun"/>
        <charset val="134"/>
      </rPr>
      <t>行政事业单位养老支出</t>
    </r>
  </si>
  <si>
    <t xml:space="preserve">      2080505</t>
  </si>
  <si>
    <r>
      <rPr>
        <sz val="8"/>
        <rFont val="Times New Roman"/>
        <charset val="134"/>
      </rPr>
      <t xml:space="preserve">      </t>
    </r>
    <r>
      <rPr>
        <sz val="8"/>
        <rFont val="SimSun"/>
        <charset val="134"/>
      </rPr>
      <t>机关事业单位基本养老保险缴费支出</t>
    </r>
  </si>
  <si>
    <t xml:space="preserve">     20899</t>
  </si>
  <si>
    <r>
      <rPr>
        <sz val="8"/>
        <rFont val="Times New Roman"/>
        <charset val="134"/>
      </rPr>
      <t xml:space="preserve">     </t>
    </r>
    <r>
      <rPr>
        <sz val="8"/>
        <rFont val="SimSun"/>
        <charset val="134"/>
      </rPr>
      <t>其他社会保障和就业支出</t>
    </r>
  </si>
  <si>
    <t xml:space="preserve">      2089999</t>
  </si>
  <si>
    <r>
      <rPr>
        <sz val="8"/>
        <rFont val="Times New Roman"/>
        <charset val="134"/>
      </rPr>
      <t xml:space="preserve">      </t>
    </r>
    <r>
      <rPr>
        <sz val="8"/>
        <rFont val="SimSun"/>
        <charset val="134"/>
      </rPr>
      <t>其他社会保障和就业支出</t>
    </r>
  </si>
  <si>
    <t xml:space="preserve">   221</t>
  </si>
  <si>
    <r>
      <rPr>
        <b/>
        <sz val="8"/>
        <rFont val="Times New Roman"/>
        <charset val="134"/>
      </rPr>
      <t xml:space="preserve">   </t>
    </r>
    <r>
      <rPr>
        <b/>
        <sz val="8"/>
        <rFont val="SimSun"/>
        <charset val="134"/>
      </rPr>
      <t>住房保障支出</t>
    </r>
  </si>
  <si>
    <t xml:space="preserve">     22102</t>
  </si>
  <si>
    <r>
      <rPr>
        <sz val="8"/>
        <rFont val="Times New Roman"/>
        <charset val="134"/>
      </rPr>
      <t xml:space="preserve">     </t>
    </r>
    <r>
      <rPr>
        <sz val="8"/>
        <rFont val="SimSun"/>
        <charset val="134"/>
      </rPr>
      <t>住房改革支出</t>
    </r>
  </si>
  <si>
    <t xml:space="preserve">      2210201</t>
  </si>
  <si>
    <r>
      <rPr>
        <sz val="8"/>
        <rFont val="Times New Roman"/>
        <charset val="134"/>
      </rPr>
      <t xml:space="preserve">      </t>
    </r>
    <r>
      <rPr>
        <sz val="8"/>
        <rFont val="SimSun"/>
        <charset val="134"/>
      </rPr>
      <t>住房公积金</t>
    </r>
  </si>
  <si>
    <t xml:space="preserve">  136003</t>
  </si>
  <si>
    <r>
      <rPr>
        <b/>
        <sz val="8"/>
        <rFont val="Times New Roman"/>
        <charset val="134"/>
      </rPr>
      <t xml:space="preserve"> </t>
    </r>
    <r>
      <rPr>
        <b/>
        <sz val="8"/>
        <rFont val="SimSun"/>
        <charset val="134"/>
      </rPr>
      <t>常德市纤维质量监测中心</t>
    </r>
  </si>
  <si>
    <t xml:space="preserve">  136004</t>
  </si>
  <si>
    <r>
      <rPr>
        <b/>
        <sz val="8"/>
        <rFont val="Times New Roman"/>
        <charset val="134"/>
      </rPr>
      <t xml:space="preserve"> </t>
    </r>
    <r>
      <rPr>
        <b/>
        <sz val="8"/>
        <rFont val="SimSun"/>
        <charset val="134"/>
      </rPr>
      <t>常德市产商品质量监督检验所</t>
    </r>
  </si>
  <si>
    <t xml:space="preserve">      2080502</t>
  </si>
  <si>
    <r>
      <rPr>
        <sz val="8"/>
        <rFont val="Times New Roman"/>
        <charset val="134"/>
      </rPr>
      <t xml:space="preserve">      </t>
    </r>
    <r>
      <rPr>
        <sz val="8"/>
        <rFont val="SimSun"/>
        <charset val="134"/>
      </rPr>
      <t>事业单位离退休</t>
    </r>
  </si>
  <si>
    <t xml:space="preserve">      2013810</t>
  </si>
  <si>
    <r>
      <rPr>
        <sz val="8"/>
        <rFont val="Times New Roman"/>
        <charset val="134"/>
      </rPr>
      <t xml:space="preserve">      </t>
    </r>
    <r>
      <rPr>
        <sz val="8"/>
        <rFont val="SimSun"/>
        <charset val="134"/>
      </rPr>
      <t>质量基础</t>
    </r>
  </si>
  <si>
    <t xml:space="preserve">  136006</t>
  </si>
  <si>
    <r>
      <rPr>
        <b/>
        <sz val="8"/>
        <rFont val="Times New Roman"/>
        <charset val="134"/>
      </rPr>
      <t xml:space="preserve"> </t>
    </r>
    <r>
      <rPr>
        <b/>
        <sz val="8"/>
        <rFont val="SimSun"/>
        <charset val="134"/>
      </rPr>
      <t>常德市计量测试检定所</t>
    </r>
  </si>
  <si>
    <t xml:space="preserve">  136007</t>
  </si>
  <si>
    <r>
      <rPr>
        <b/>
        <sz val="8"/>
        <rFont val="Times New Roman"/>
        <charset val="134"/>
      </rPr>
      <t xml:space="preserve"> </t>
    </r>
    <r>
      <rPr>
        <b/>
        <sz val="8"/>
        <rFont val="SimSun"/>
        <charset val="134"/>
      </rPr>
      <t>常德市食品药品检验所</t>
    </r>
  </si>
  <si>
    <t xml:space="preserve">  136008</t>
  </si>
  <si>
    <r>
      <rPr>
        <b/>
        <sz val="8"/>
        <rFont val="Times New Roman"/>
        <charset val="134"/>
      </rPr>
      <t xml:space="preserve"> </t>
    </r>
    <r>
      <rPr>
        <b/>
        <sz val="8"/>
        <rFont val="SimSun"/>
        <charset val="134"/>
      </rPr>
      <t>常德市食品检验所</t>
    </r>
  </si>
  <si>
    <t>部门公开表04</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</si>
  <si>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</si>
  <si>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</si>
  <si>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</si>
  <si>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</si>
  <si>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</si>
  <si>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</si>
  <si>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</si>
  <si>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</si>
  <si>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</si>
  <si>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</si>
  <si>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</si>
  <si>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</si>
  <si>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</si>
  <si>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</si>
  <si>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</si>
  <si>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</si>
  <si>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</si>
  <si>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</si>
  <si>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</si>
  <si>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</si>
  <si>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</si>
  <si>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r>
      <rPr>
        <b/>
        <sz val="8"/>
        <rFont val="Times New Roman"/>
        <charset val="134"/>
      </rPr>
      <t xml:space="preserve">  </t>
    </r>
    <r>
      <rPr>
        <b/>
        <sz val="8"/>
        <rFont val="SimSun"/>
        <charset val="134"/>
      </rPr>
      <t>常德市市场监督管理局本级</t>
    </r>
  </si>
  <si>
    <t>201</t>
  </si>
  <si>
    <t>38</t>
  </si>
  <si>
    <t>01</t>
  </si>
  <si>
    <t xml:space="preserve">    136001</t>
  </si>
  <si>
    <r>
      <rPr>
        <sz val="8"/>
        <rFont val="Times New Roman"/>
        <charset val="134"/>
      </rPr>
      <t xml:space="preserve">    </t>
    </r>
    <r>
      <rPr>
        <sz val="8"/>
        <rFont val="SimSun"/>
        <charset val="134"/>
      </rPr>
      <t>行政运行</t>
    </r>
  </si>
  <si>
    <t>208</t>
  </si>
  <si>
    <t>05</t>
  </si>
  <si>
    <r>
      <rPr>
        <sz val="8"/>
        <rFont val="Times New Roman"/>
        <charset val="134"/>
      </rPr>
      <t xml:space="preserve">    </t>
    </r>
    <r>
      <rPr>
        <sz val="8"/>
        <rFont val="SimSun"/>
        <charset val="134"/>
      </rPr>
      <t>机关事业单位基本养老保险缴费支出</t>
    </r>
  </si>
  <si>
    <t>99</t>
  </si>
  <si>
    <r>
      <rPr>
        <sz val="8"/>
        <rFont val="Times New Roman"/>
        <charset val="134"/>
      </rPr>
      <t xml:space="preserve">    </t>
    </r>
    <r>
      <rPr>
        <sz val="8"/>
        <rFont val="SimSun"/>
        <charset val="134"/>
      </rPr>
      <t>其他社会保障和就业支出</t>
    </r>
  </si>
  <si>
    <t>221</t>
  </si>
  <si>
    <t>02</t>
  </si>
  <si>
    <r>
      <rPr>
        <sz val="8"/>
        <rFont val="Times New Roman"/>
        <charset val="134"/>
      </rPr>
      <t xml:space="preserve">    </t>
    </r>
    <r>
      <rPr>
        <sz val="8"/>
        <rFont val="SimSun"/>
        <charset val="134"/>
      </rPr>
      <t>住房公积金</t>
    </r>
  </si>
  <si>
    <t>04</t>
  </si>
  <si>
    <r>
      <rPr>
        <sz val="8"/>
        <rFont val="Times New Roman"/>
        <charset val="134"/>
      </rPr>
      <t xml:space="preserve">    </t>
    </r>
    <r>
      <rPr>
        <sz val="8"/>
        <rFont val="SimSun"/>
        <charset val="134"/>
      </rPr>
      <t>市场主体管理</t>
    </r>
  </si>
  <si>
    <r>
      <rPr>
        <sz val="8"/>
        <rFont val="Times New Roman"/>
        <charset val="134"/>
      </rPr>
      <t xml:space="preserve">    </t>
    </r>
    <r>
      <rPr>
        <sz val="8"/>
        <rFont val="SimSun"/>
        <charset val="134"/>
      </rPr>
      <t>市场秩序执法</t>
    </r>
  </si>
  <si>
    <r>
      <rPr>
        <sz val="8"/>
        <rFont val="Times New Roman"/>
        <charset val="134"/>
      </rPr>
      <t xml:space="preserve">    </t>
    </r>
    <r>
      <rPr>
        <sz val="8"/>
        <rFont val="SimSun"/>
        <charset val="134"/>
      </rPr>
      <t>其他市场监督管理事务</t>
    </r>
  </si>
  <si>
    <t>50</t>
  </si>
  <si>
    <r>
      <rPr>
        <sz val="8"/>
        <rFont val="Times New Roman"/>
        <charset val="134"/>
      </rPr>
      <t xml:space="preserve">    </t>
    </r>
    <r>
      <rPr>
        <sz val="8"/>
        <rFont val="SimSun"/>
        <charset val="134"/>
      </rPr>
      <t>事业运行</t>
    </r>
  </si>
  <si>
    <r>
      <rPr>
        <b/>
        <sz val="8"/>
        <rFont val="Times New Roman"/>
        <charset val="134"/>
      </rPr>
      <t xml:space="preserve">  </t>
    </r>
    <r>
      <rPr>
        <b/>
        <sz val="8"/>
        <rFont val="SimSun"/>
        <charset val="134"/>
      </rPr>
      <t>常德市纤维质量监测中心</t>
    </r>
  </si>
  <si>
    <t xml:space="preserve">    136003</t>
  </si>
  <si>
    <r>
      <rPr>
        <b/>
        <sz val="8"/>
        <rFont val="Times New Roman"/>
        <charset val="134"/>
      </rPr>
      <t xml:space="preserve">  </t>
    </r>
    <r>
      <rPr>
        <b/>
        <sz val="8"/>
        <rFont val="SimSun"/>
        <charset val="134"/>
      </rPr>
      <t>常德市产商品质量监督检验所</t>
    </r>
  </si>
  <si>
    <t xml:space="preserve">    136004</t>
  </si>
  <si>
    <r>
      <rPr>
        <sz val="8"/>
        <rFont val="Times New Roman"/>
        <charset val="134"/>
      </rPr>
      <t xml:space="preserve">    </t>
    </r>
    <r>
      <rPr>
        <sz val="8"/>
        <rFont val="SimSun"/>
        <charset val="134"/>
      </rPr>
      <t>事业单位离退休</t>
    </r>
  </si>
  <si>
    <t>10</t>
  </si>
  <si>
    <r>
      <rPr>
        <sz val="8"/>
        <rFont val="Times New Roman"/>
        <charset val="134"/>
      </rPr>
      <t xml:space="preserve">    </t>
    </r>
    <r>
      <rPr>
        <sz val="8"/>
        <rFont val="SimSun"/>
        <charset val="134"/>
      </rPr>
      <t>质量基础</t>
    </r>
  </si>
  <si>
    <r>
      <rPr>
        <b/>
        <sz val="8"/>
        <rFont val="Times New Roman"/>
        <charset val="134"/>
      </rPr>
      <t xml:space="preserve">  </t>
    </r>
    <r>
      <rPr>
        <b/>
        <sz val="8"/>
        <rFont val="SimSun"/>
        <charset val="134"/>
      </rPr>
      <t>常德市计量测试检定所</t>
    </r>
  </si>
  <si>
    <t xml:space="preserve">    136006</t>
  </si>
  <si>
    <r>
      <rPr>
        <b/>
        <sz val="8"/>
        <rFont val="Times New Roman"/>
        <charset val="134"/>
      </rPr>
      <t xml:space="preserve">  </t>
    </r>
    <r>
      <rPr>
        <b/>
        <sz val="8"/>
        <rFont val="SimSun"/>
        <charset val="134"/>
      </rPr>
      <t>常德市食品药品检验所</t>
    </r>
  </si>
  <si>
    <t xml:space="preserve">    136007</t>
  </si>
  <si>
    <r>
      <rPr>
        <b/>
        <sz val="8"/>
        <rFont val="Times New Roman"/>
        <charset val="134"/>
      </rPr>
      <t xml:space="preserve">  </t>
    </r>
    <r>
      <rPr>
        <b/>
        <sz val="8"/>
        <rFont val="SimSun"/>
        <charset val="134"/>
      </rPr>
      <t>常德市食品检验所</t>
    </r>
  </si>
  <si>
    <t xml:space="preserve">    136008</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</si>
  <si>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</si>
  <si>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</si>
  <si>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</si>
  <si>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</si>
  <si>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</si>
  <si>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</si>
  <si>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</si>
  <si>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</si>
  <si>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</si>
  <si>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</si>
  <si>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</si>
  <si>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r>
      <rPr>
        <b/>
        <sz val="8"/>
        <rFont val="SimSun"/>
        <charset val="134"/>
      </rPr>
      <t>一、本年收入</t>
    </r>
  </si>
  <si>
    <r>
      <rPr>
        <b/>
        <sz val="8"/>
        <rFont val="SimSun"/>
        <charset val="134"/>
      </rPr>
      <t>一、本年支出</t>
    </r>
  </si>
  <si>
    <r>
      <rPr>
        <sz val="8"/>
        <rFont val="SimSun"/>
        <charset val="134"/>
      </rPr>
      <t>（一）一般公共预算拨款</t>
    </r>
  </si>
  <si>
    <r>
      <rPr>
        <sz val="8"/>
        <rFont val="Times New Roman"/>
        <charset val="134"/>
      </rPr>
      <t xml:space="preserve">     </t>
    </r>
    <r>
      <rPr>
        <sz val="8"/>
        <rFont val="SimSun"/>
        <charset val="134"/>
      </rPr>
      <t>经费拨款</t>
    </r>
  </si>
  <si>
    <r>
      <rPr>
        <sz val="8"/>
        <rFont val="Times New Roman"/>
        <charset val="134"/>
      </rPr>
      <t xml:space="preserve">     </t>
    </r>
    <r>
      <rPr>
        <sz val="8"/>
        <rFont val="SimSun"/>
        <charset val="134"/>
      </rPr>
      <t>纳入一般公共预算管理的非税收入拨款</t>
    </r>
  </si>
  <si>
    <r>
      <rPr>
        <sz val="8"/>
        <rFont val="SimSun"/>
        <charset val="134"/>
      </rPr>
      <t>（二）政府性基金预算拨款</t>
    </r>
  </si>
  <si>
    <r>
      <rPr>
        <sz val="8"/>
        <rFont val="SimSun"/>
        <charset val="134"/>
      </rPr>
      <t>（三）国有资本经营预算拨款</t>
    </r>
  </si>
  <si>
    <r>
      <rPr>
        <sz val="8"/>
        <rFont val="SimSun"/>
        <charset val="134"/>
      </rPr>
      <t>（四）社会保险基金预算资金</t>
    </r>
  </si>
  <si>
    <r>
      <rPr>
        <b/>
        <sz val="8"/>
        <rFont val="SimSun"/>
        <charset val="134"/>
      </rPr>
      <t>二、上年结转</t>
    </r>
  </si>
  <si>
    <r>
      <rPr>
        <b/>
        <sz val="8"/>
        <rFont val="SimSun"/>
        <charset val="134"/>
      </rPr>
      <t>二、年终结转结余</t>
    </r>
  </si>
  <si>
    <r>
      <rPr>
        <b/>
        <sz val="8"/>
        <rFont val="SimSun"/>
        <charset val="134"/>
      </rPr>
      <t>收</t>
    </r>
    <r>
      <rPr>
        <b/>
        <sz val="8"/>
        <rFont val="Times New Roman"/>
        <charset val="134"/>
      </rPr>
      <t xml:space="preserve">    </t>
    </r>
    <r>
      <rPr>
        <b/>
        <sz val="8"/>
        <rFont val="SimSun"/>
        <charset val="134"/>
      </rPr>
      <t>入</t>
    </r>
    <r>
      <rPr>
        <b/>
        <sz val="8"/>
        <rFont val="Times New Roman"/>
        <charset val="134"/>
      </rPr>
      <t xml:space="preserve">    </t>
    </r>
    <r>
      <rPr>
        <b/>
        <sz val="8"/>
        <rFont val="SimSun"/>
        <charset val="134"/>
      </rPr>
      <t>总</t>
    </r>
    <r>
      <rPr>
        <b/>
        <sz val="8"/>
        <rFont val="Times New Roman"/>
        <charset val="134"/>
      </rPr>
      <t xml:space="preserve">    </t>
    </r>
    <r>
      <rPr>
        <b/>
        <sz val="8"/>
        <rFont val="SimSun"/>
        <charset val="134"/>
      </rPr>
      <t>计</t>
    </r>
  </si>
  <si>
    <r>
      <rPr>
        <b/>
        <sz val="8"/>
        <rFont val="SimSun"/>
        <charset val="134"/>
      </rPr>
      <t>支</t>
    </r>
    <r>
      <rPr>
        <b/>
        <sz val="8"/>
        <rFont val="Times New Roman"/>
        <charset val="134"/>
      </rPr>
      <t xml:space="preserve">    </t>
    </r>
    <r>
      <rPr>
        <b/>
        <sz val="8"/>
        <rFont val="SimSun"/>
        <charset val="134"/>
      </rPr>
      <t>出</t>
    </r>
    <r>
      <rPr>
        <b/>
        <sz val="8"/>
        <rFont val="Times New Roman"/>
        <charset val="134"/>
      </rPr>
      <t xml:space="preserve">    </t>
    </r>
    <r>
      <rPr>
        <b/>
        <sz val="8"/>
        <rFont val="SimSun"/>
        <charset val="134"/>
      </rPr>
      <t>总</t>
    </r>
    <r>
      <rPr>
        <b/>
        <sz val="8"/>
        <rFont val="Times New Roman"/>
        <charset val="134"/>
      </rPr>
      <t xml:space="preserve">    </t>
    </r>
    <r>
      <rPr>
        <b/>
        <sz val="8"/>
        <rFont val="SimSun"/>
        <charset val="134"/>
      </rPr>
      <t>计</t>
    </r>
  </si>
  <si>
    <t>注：本表中本年收入包括本级安排和上级补助，含当年支出和上年结转结余资金。</t>
  </si>
  <si>
    <t>部门公开表07</t>
  </si>
  <si>
    <t>人员经费</t>
  </si>
  <si>
    <t>公用经费</t>
  </si>
  <si>
    <t xml:space="preserve">    20138</t>
  </si>
  <si>
    <r>
      <rPr>
        <b/>
        <sz val="8"/>
        <rFont val="Times New Roman"/>
        <charset val="134"/>
      </rPr>
      <t xml:space="preserve">    </t>
    </r>
    <r>
      <rPr>
        <b/>
        <sz val="8"/>
        <rFont val="SimSun"/>
        <charset val="134"/>
      </rPr>
      <t>市场监督管理事务</t>
    </r>
  </si>
  <si>
    <t xml:space="preserve">     2013801</t>
  </si>
  <si>
    <r>
      <rPr>
        <sz val="8"/>
        <rFont val="Times New Roman"/>
        <charset val="134"/>
      </rPr>
      <t xml:space="preserve">     </t>
    </r>
    <r>
      <rPr>
        <sz val="8"/>
        <rFont val="SimSun"/>
        <charset val="134"/>
      </rPr>
      <t>行政运行</t>
    </r>
  </si>
  <si>
    <t xml:space="preserve">     2013804</t>
  </si>
  <si>
    <r>
      <rPr>
        <sz val="8"/>
        <rFont val="Times New Roman"/>
        <charset val="134"/>
      </rPr>
      <t xml:space="preserve">     </t>
    </r>
    <r>
      <rPr>
        <sz val="8"/>
        <rFont val="SimSun"/>
        <charset val="134"/>
      </rPr>
      <t>市场主体管理</t>
    </r>
  </si>
  <si>
    <t xml:space="preserve">     2013805</t>
  </si>
  <si>
    <r>
      <rPr>
        <sz val="8"/>
        <rFont val="Times New Roman"/>
        <charset val="134"/>
      </rPr>
      <t xml:space="preserve">     </t>
    </r>
    <r>
      <rPr>
        <sz val="8"/>
        <rFont val="SimSun"/>
        <charset val="134"/>
      </rPr>
      <t>市场秩序执法</t>
    </r>
  </si>
  <si>
    <t xml:space="preserve">     2013850</t>
  </si>
  <si>
    <r>
      <rPr>
        <sz val="8"/>
        <rFont val="Times New Roman"/>
        <charset val="134"/>
      </rPr>
      <t xml:space="preserve">     </t>
    </r>
    <r>
      <rPr>
        <sz val="8"/>
        <rFont val="SimSun"/>
        <charset val="134"/>
      </rPr>
      <t>事业运行</t>
    </r>
  </si>
  <si>
    <t xml:space="preserve">     2013899</t>
  </si>
  <si>
    <r>
      <rPr>
        <sz val="8"/>
        <rFont val="Times New Roman"/>
        <charset val="134"/>
      </rPr>
      <t xml:space="preserve">     </t>
    </r>
    <r>
      <rPr>
        <sz val="8"/>
        <rFont val="SimSun"/>
        <charset val="134"/>
      </rPr>
      <t>其他市场监督管理事务</t>
    </r>
  </si>
  <si>
    <t xml:space="preserve">    20805</t>
  </si>
  <si>
    <r>
      <rPr>
        <b/>
        <sz val="8"/>
        <rFont val="Times New Roman"/>
        <charset val="134"/>
      </rPr>
      <t xml:space="preserve">    </t>
    </r>
    <r>
      <rPr>
        <b/>
        <sz val="8"/>
        <rFont val="SimSun"/>
        <charset val="134"/>
      </rPr>
      <t>行政事业单位养老支出</t>
    </r>
  </si>
  <si>
    <t xml:space="preserve">     2080505</t>
  </si>
  <si>
    <r>
      <rPr>
        <sz val="8"/>
        <rFont val="Times New Roman"/>
        <charset val="134"/>
      </rPr>
      <t xml:space="preserve">     </t>
    </r>
    <r>
      <rPr>
        <sz val="8"/>
        <rFont val="SimSun"/>
        <charset val="134"/>
      </rPr>
      <t>机关事业单位基本养老保险缴费支出</t>
    </r>
  </si>
  <si>
    <t xml:space="preserve">    20899</t>
  </si>
  <si>
    <r>
      <rPr>
        <b/>
        <sz val="8"/>
        <rFont val="Times New Roman"/>
        <charset val="134"/>
      </rPr>
      <t xml:space="preserve">    </t>
    </r>
    <r>
      <rPr>
        <b/>
        <sz val="8"/>
        <rFont val="SimSun"/>
        <charset val="134"/>
      </rPr>
      <t>其他社会保障和就业支出</t>
    </r>
  </si>
  <si>
    <t xml:space="preserve">     2089999</t>
  </si>
  <si>
    <t xml:space="preserve">    22102</t>
  </si>
  <si>
    <r>
      <rPr>
        <b/>
        <sz val="8"/>
        <rFont val="Times New Roman"/>
        <charset val="134"/>
      </rPr>
      <t xml:space="preserve">    </t>
    </r>
    <r>
      <rPr>
        <b/>
        <sz val="8"/>
        <rFont val="SimSun"/>
        <charset val="134"/>
      </rPr>
      <t>住房改革支出</t>
    </r>
  </si>
  <si>
    <t xml:space="preserve">     2210201</t>
  </si>
  <si>
    <r>
      <rPr>
        <sz val="8"/>
        <rFont val="Times New Roman"/>
        <charset val="134"/>
      </rPr>
      <t xml:space="preserve">     </t>
    </r>
    <r>
      <rPr>
        <sz val="8"/>
        <rFont val="SimSun"/>
        <charset val="134"/>
      </rPr>
      <t>住房公积金</t>
    </r>
  </si>
  <si>
    <t xml:space="preserve">     2080502</t>
  </si>
  <si>
    <r>
      <rPr>
        <sz val="8"/>
        <rFont val="Times New Roman"/>
        <charset val="134"/>
      </rPr>
      <t xml:space="preserve">     </t>
    </r>
    <r>
      <rPr>
        <sz val="8"/>
        <rFont val="SimSun"/>
        <charset val="134"/>
      </rPr>
      <t>事业单位离退休</t>
    </r>
  </si>
  <si>
    <t xml:space="preserve">     2013810</t>
  </si>
  <si>
    <r>
      <rPr>
        <sz val="8"/>
        <rFont val="Times New Roman"/>
        <charset val="134"/>
      </rPr>
      <t xml:space="preserve">     </t>
    </r>
    <r>
      <rPr>
        <sz val="8"/>
        <rFont val="SimSun"/>
        <charset val="134"/>
      </rPr>
      <t>质量基础</t>
    </r>
  </si>
  <si>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</si>
  <si>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</si>
  <si>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</si>
  <si>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</si>
  <si>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</si>
  <si>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</si>
  <si>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</si>
  <si>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</si>
  <si>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</si>
  <si>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</si>
  <si>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</si>
  <si>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</si>
  <si>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</si>
  <si>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</si>
  <si>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</si>
  <si>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</si>
  <si>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</si>
  <si>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</si>
  <si>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</si>
  <si>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</si>
  <si>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</si>
  <si>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</si>
  <si>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</si>
  <si>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</si>
  <si>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</si>
  <si>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</si>
  <si>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</si>
  <si>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</si>
  <si>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</si>
  <si>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</si>
  <si>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</si>
  <si>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</si>
  <si>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</si>
  <si>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</si>
  <si>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</si>
  <si>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</si>
  <si>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</si>
  <si>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</si>
  <si>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</si>
  <si>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</si>
  <si>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</si>
  <si>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</si>
  <si>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</si>
  <si>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</si>
  <si>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</si>
  <si>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</si>
  <si>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</si>
  <si>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</si>
  <si>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</si>
  <si>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</si>
  <si>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</si>
  <si>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</si>
  <si>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</si>
  <si>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</si>
  <si>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</si>
  <si>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</si>
  <si>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</si>
  <si>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</si>
  <si>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</si>
  <si>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</si>
  <si>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</si>
  <si>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</si>
  <si>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</si>
  <si>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</si>
  <si>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</si>
  <si>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</si>
  <si>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</si>
  <si>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</si>
  <si>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</si>
  <si>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</si>
  <si>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</si>
  <si>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r>
      <rPr>
        <sz val="8"/>
        <rFont val="SimSun"/>
        <charset val="134"/>
      </rPr>
      <t>合计</t>
    </r>
  </si>
  <si>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</si>
  <si>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</si>
  <si>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</si>
  <si>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</si>
  <si>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</si>
  <si>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</si>
  <si>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</si>
  <si>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</si>
  <si>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</si>
  <si>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</si>
  <si>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</si>
  <si>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本单位无使用政府性基金预算安排的支出</t>
  </si>
  <si>
    <t>部门公开表16</t>
  </si>
  <si>
    <t>部门公开表17</t>
  </si>
  <si>
    <t>部门公开表18</t>
  </si>
  <si>
    <t>国有资本经营预算支出表</t>
  </si>
  <si>
    <t>本年国有资本经营预算支出</t>
  </si>
  <si>
    <t>本单位无使用国有资本经营预算安排的支出</t>
  </si>
  <si>
    <t>部门公开表19</t>
  </si>
  <si>
    <t>本年财政专户管理资金预算支出</t>
  </si>
  <si>
    <t>本单位无财政专户管理资金预算安排的支出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</si>
  <si>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</si>
  <si>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</si>
  <si>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</si>
  <si>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</si>
  <si>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</si>
  <si>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</si>
  <si>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</si>
  <si>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</si>
  <si>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</si>
  <si>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</si>
  <si>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</si>
  <si>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</si>
  <si>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</si>
  <si>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</si>
  <si>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136001</t>
  </si>
  <si>
    <r>
      <rPr>
        <sz val="8"/>
        <rFont val="Times New Roman"/>
        <charset val="134"/>
      </rPr>
      <t xml:space="preserve">   </t>
    </r>
    <r>
      <rPr>
        <sz val="8"/>
        <rFont val="SimSun"/>
        <charset val="134"/>
      </rPr>
      <t>标准化专项</t>
    </r>
    <r>
      <rPr>
        <sz val="8"/>
        <rFont val="Times New Roman"/>
        <charset val="134"/>
      </rPr>
      <t xml:space="preserve"> </t>
    </r>
  </si>
  <si>
    <r>
      <rPr>
        <sz val="8"/>
        <rFont val="Times New Roman"/>
        <charset val="134"/>
      </rPr>
      <t xml:space="preserve">   </t>
    </r>
    <r>
      <rPr>
        <sz val="8"/>
        <rFont val="SimSun"/>
        <charset val="134"/>
      </rPr>
      <t>事业运行类项目</t>
    </r>
    <r>
      <rPr>
        <sz val="8"/>
        <rFont val="Times New Roman"/>
        <charset val="134"/>
      </rPr>
      <t>-</t>
    </r>
    <r>
      <rPr>
        <sz val="8"/>
        <rFont val="SimSun"/>
        <charset val="134"/>
      </rPr>
      <t>产品质量监管专项</t>
    </r>
  </si>
  <si>
    <r>
      <rPr>
        <sz val="8"/>
        <rFont val="Times New Roman"/>
        <charset val="134"/>
      </rPr>
      <t xml:space="preserve">   </t>
    </r>
    <r>
      <rPr>
        <sz val="8"/>
        <rFont val="SimSun"/>
        <charset val="134"/>
      </rPr>
      <t>事业运行类项目</t>
    </r>
    <r>
      <rPr>
        <sz val="8"/>
        <rFont val="Times New Roman"/>
        <charset val="134"/>
      </rPr>
      <t>-</t>
    </r>
    <r>
      <rPr>
        <sz val="8"/>
        <rFont val="SimSun"/>
        <charset val="134"/>
      </rPr>
      <t>打击传销规范直销专项</t>
    </r>
  </si>
  <si>
    <r>
      <rPr>
        <sz val="8"/>
        <rFont val="Times New Roman"/>
        <charset val="134"/>
      </rPr>
      <t xml:space="preserve">   </t>
    </r>
    <r>
      <rPr>
        <sz val="8"/>
        <rFont val="SimSun"/>
        <charset val="134"/>
      </rPr>
      <t>事业运行类项目</t>
    </r>
    <r>
      <rPr>
        <sz val="8"/>
        <rFont val="Times New Roman"/>
        <charset val="134"/>
      </rPr>
      <t>-</t>
    </r>
    <r>
      <rPr>
        <sz val="8"/>
        <rFont val="SimSun"/>
        <charset val="134"/>
      </rPr>
      <t>大要案件办理</t>
    </r>
  </si>
  <si>
    <r>
      <rPr>
        <sz val="8"/>
        <rFont val="Times New Roman"/>
        <charset val="134"/>
      </rPr>
      <t xml:space="preserve">   </t>
    </r>
    <r>
      <rPr>
        <sz val="8"/>
        <rFont val="SimSun"/>
        <charset val="134"/>
      </rPr>
      <t>事业运行类项目</t>
    </r>
    <r>
      <rPr>
        <sz val="8"/>
        <rFont val="Times New Roman"/>
        <charset val="134"/>
      </rPr>
      <t>-</t>
    </r>
    <r>
      <rPr>
        <sz val="8"/>
        <rFont val="SimSun"/>
        <charset val="134"/>
      </rPr>
      <t>国检中心运行维护经费</t>
    </r>
  </si>
  <si>
    <r>
      <rPr>
        <sz val="8"/>
        <rFont val="Times New Roman"/>
        <charset val="134"/>
      </rPr>
      <t xml:space="preserve">   </t>
    </r>
    <r>
      <rPr>
        <sz val="8"/>
        <rFont val="SimSun"/>
        <charset val="134"/>
      </rPr>
      <t>事业运行类项目</t>
    </r>
    <r>
      <rPr>
        <sz val="8"/>
        <rFont val="Times New Roman"/>
        <charset val="134"/>
      </rPr>
      <t>-</t>
    </r>
    <r>
      <rPr>
        <sz val="8"/>
        <rFont val="SimSun"/>
        <charset val="134"/>
      </rPr>
      <t>商事制度改革暨个转企专项</t>
    </r>
  </si>
  <si>
    <r>
      <rPr>
        <sz val="8"/>
        <rFont val="Times New Roman"/>
        <charset val="134"/>
      </rPr>
      <t xml:space="preserve">   </t>
    </r>
    <r>
      <rPr>
        <sz val="8"/>
        <rFont val="SimSun"/>
        <charset val="134"/>
      </rPr>
      <t>事业运行类项目</t>
    </r>
    <r>
      <rPr>
        <sz val="8"/>
        <rFont val="Times New Roman"/>
        <charset val="134"/>
      </rPr>
      <t>-</t>
    </r>
    <r>
      <rPr>
        <sz val="8"/>
        <rFont val="SimSun"/>
        <charset val="134"/>
      </rPr>
      <t>食药化安全监管专项</t>
    </r>
  </si>
  <si>
    <r>
      <rPr>
        <sz val="8"/>
        <rFont val="Times New Roman"/>
        <charset val="134"/>
      </rPr>
      <t xml:space="preserve">   </t>
    </r>
    <r>
      <rPr>
        <sz val="8"/>
        <rFont val="SimSun"/>
        <charset val="134"/>
      </rPr>
      <t>事业运行类项目</t>
    </r>
    <r>
      <rPr>
        <sz val="8"/>
        <rFont val="Times New Roman"/>
        <charset val="134"/>
      </rPr>
      <t>-</t>
    </r>
    <r>
      <rPr>
        <sz val="8"/>
        <rFont val="SimSun"/>
        <charset val="134"/>
      </rPr>
      <t>市场监管专项</t>
    </r>
  </si>
  <si>
    <r>
      <rPr>
        <sz val="8"/>
        <rFont val="Times New Roman"/>
        <charset val="134"/>
      </rPr>
      <t xml:space="preserve">   </t>
    </r>
    <r>
      <rPr>
        <sz val="8"/>
        <rFont val="SimSun"/>
        <charset val="134"/>
      </rPr>
      <t>事业运行类项目</t>
    </r>
    <r>
      <rPr>
        <sz val="8"/>
        <rFont val="Times New Roman"/>
        <charset val="134"/>
      </rPr>
      <t>-</t>
    </r>
    <r>
      <rPr>
        <sz val="8"/>
        <rFont val="SimSun"/>
        <charset val="134"/>
      </rPr>
      <t>消费者权益保护专项</t>
    </r>
  </si>
  <si>
    <r>
      <rPr>
        <sz val="8"/>
        <rFont val="Times New Roman"/>
        <charset val="134"/>
      </rPr>
      <t xml:space="preserve">   </t>
    </r>
    <r>
      <rPr>
        <sz val="8"/>
        <rFont val="SimSun"/>
        <charset val="134"/>
      </rPr>
      <t>药学专业（非临床单位）中初级职称评审</t>
    </r>
  </si>
  <si>
    <r>
      <rPr>
        <sz val="8"/>
        <rFont val="Times New Roman"/>
        <charset val="134"/>
      </rPr>
      <t xml:space="preserve">   </t>
    </r>
    <r>
      <rPr>
        <sz val="8"/>
        <rFont val="SimSun"/>
        <charset val="134"/>
      </rPr>
      <t>事业发展类项目</t>
    </r>
    <r>
      <rPr>
        <sz val="8"/>
        <rFont val="Times New Roman"/>
        <charset val="134"/>
      </rPr>
      <t>-</t>
    </r>
    <r>
      <rPr>
        <sz val="8"/>
        <rFont val="SimSun"/>
        <charset val="134"/>
      </rPr>
      <t>国家食品安全城市创建</t>
    </r>
  </si>
  <si>
    <r>
      <rPr>
        <sz val="8"/>
        <rFont val="Times New Roman"/>
        <charset val="134"/>
      </rPr>
      <t xml:space="preserve">   </t>
    </r>
    <r>
      <rPr>
        <sz val="8"/>
        <rFont val="SimSun"/>
        <charset val="134"/>
      </rPr>
      <t>事业发展类项目</t>
    </r>
    <r>
      <rPr>
        <sz val="8"/>
        <rFont val="Times New Roman"/>
        <charset val="134"/>
      </rPr>
      <t>-</t>
    </r>
    <r>
      <rPr>
        <sz val="8"/>
        <rFont val="SimSun"/>
        <charset val="134"/>
      </rPr>
      <t>市级食品抽检专项</t>
    </r>
  </si>
  <si>
    <r>
      <rPr>
        <sz val="8"/>
        <rFont val="Times New Roman"/>
        <charset val="134"/>
      </rPr>
      <t xml:space="preserve">   </t>
    </r>
    <r>
      <rPr>
        <sz val="8"/>
        <rFont val="SimSun"/>
        <charset val="134"/>
      </rPr>
      <t>事业发展类项目</t>
    </r>
    <r>
      <rPr>
        <sz val="8"/>
        <rFont val="Times New Roman"/>
        <charset val="134"/>
      </rPr>
      <t>-</t>
    </r>
    <r>
      <rPr>
        <sz val="8"/>
        <rFont val="SimSun"/>
        <charset val="134"/>
      </rPr>
      <t>知识产权专项</t>
    </r>
  </si>
  <si>
    <t xml:space="preserve">   136004</t>
  </si>
  <si>
    <r>
      <rPr>
        <sz val="8"/>
        <rFont val="Times New Roman"/>
        <charset val="134"/>
      </rPr>
      <t xml:space="preserve">   </t>
    </r>
    <r>
      <rPr>
        <sz val="8"/>
        <rFont val="SimSun"/>
        <charset val="134"/>
      </rPr>
      <t>工业产品抽查</t>
    </r>
  </si>
  <si>
    <t xml:space="preserve">   136006</t>
  </si>
  <si>
    <r>
      <rPr>
        <sz val="8"/>
        <rFont val="Times New Roman"/>
        <charset val="134"/>
      </rPr>
      <t xml:space="preserve">   </t>
    </r>
    <r>
      <rPr>
        <sz val="8"/>
        <rFont val="SimSun"/>
        <charset val="134"/>
      </rPr>
      <t>计量检定检测专项</t>
    </r>
  </si>
  <si>
    <t xml:space="preserve">   136007</t>
  </si>
  <si>
    <r>
      <rPr>
        <sz val="8"/>
        <rFont val="Times New Roman"/>
        <charset val="134"/>
      </rPr>
      <t xml:space="preserve">   </t>
    </r>
    <r>
      <rPr>
        <sz val="8"/>
        <rFont val="SimSun"/>
        <charset val="134"/>
      </rPr>
      <t>事业运行经费</t>
    </r>
    <r>
      <rPr>
        <sz val="8"/>
        <rFont val="Times New Roman"/>
        <charset val="134"/>
      </rPr>
      <t>-</t>
    </r>
    <r>
      <rPr>
        <sz val="8"/>
        <rFont val="SimSun"/>
        <charset val="134"/>
      </rPr>
      <t>药品检验业务费</t>
    </r>
  </si>
  <si>
    <r>
      <rPr>
        <sz val="8"/>
        <rFont val="Times New Roman"/>
        <charset val="134"/>
      </rPr>
      <t xml:space="preserve">   </t>
    </r>
    <r>
      <rPr>
        <sz val="8"/>
        <rFont val="SimSun"/>
        <charset val="134"/>
      </rPr>
      <t>事业发展专项</t>
    </r>
    <r>
      <rPr>
        <sz val="8"/>
        <rFont val="Times New Roman"/>
        <charset val="134"/>
      </rPr>
      <t>—</t>
    </r>
    <r>
      <rPr>
        <sz val="8"/>
        <rFont val="SimSun"/>
        <charset val="134"/>
      </rPr>
      <t>药品检验专项经费</t>
    </r>
  </si>
  <si>
    <t xml:space="preserve">   136008</t>
  </si>
  <si>
    <r>
      <rPr>
        <sz val="8"/>
        <rFont val="Times New Roman"/>
        <charset val="134"/>
      </rPr>
      <t xml:space="preserve">   </t>
    </r>
    <r>
      <rPr>
        <sz val="8"/>
        <rFont val="SimSun"/>
        <charset val="134"/>
      </rPr>
      <t>食品抽检业务经费</t>
    </r>
  </si>
  <si>
    <r>
      <rPr>
        <sz val="8"/>
        <rFont val="Times New Roman"/>
        <charset val="134"/>
      </rPr>
      <t xml:space="preserve">   </t>
    </r>
    <r>
      <rPr>
        <sz val="8"/>
        <rFont val="SimSun"/>
        <charset val="134"/>
      </rPr>
      <t>重大活动食品检验</t>
    </r>
  </si>
  <si>
    <r>
      <rPr>
        <sz val="8"/>
        <rFont val="Times New Roman"/>
        <charset val="134"/>
      </rPr>
      <t xml:space="preserve">   </t>
    </r>
    <r>
      <rPr>
        <sz val="8"/>
        <rFont val="SimSun"/>
        <charset val="134"/>
      </rPr>
      <t>抽检专项经费</t>
    </r>
  </si>
  <si>
    <t>部门公开表21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</si>
  <si>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</si>
  <si>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</si>
  <si>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</si>
  <si>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</si>
  <si>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</si>
  <si>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</si>
  <si>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</si>
  <si>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</si>
  <si>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</si>
  <si>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</si>
  <si>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</si>
  <si>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</si>
  <si>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</si>
  <si>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常德市市场监督管理局</t>
  </si>
  <si>
    <t>136001</t>
  </si>
  <si>
    <t>常德市市场监督管理局本级</t>
  </si>
  <si>
    <t xml:space="preserve">  标准化专项 </t>
  </si>
  <si>
    <t>进一步发挥标准化职能，助推全市经济高质量发展。开展世界标准日的宣传活动，国家标准宣贯，组织开展标准化双随机、一公开抽检。</t>
  </si>
  <si>
    <t>产出指标</t>
  </si>
  <si>
    <t>数量指标</t>
  </si>
  <si>
    <t>开展标准化宣传次数</t>
  </si>
  <si>
    <t>≥2次</t>
  </si>
  <si>
    <t>反映开展标准化宣传的次数</t>
  </si>
  <si>
    <t>次</t>
  </si>
  <si>
    <t>定量</t>
  </si>
  <si>
    <t>新增公开各类标准项数</t>
  </si>
  <si>
    <t>≥1000项</t>
  </si>
  <si>
    <t>全市共新增公开各类标准数量</t>
  </si>
  <si>
    <t>产品服务标准双随机工作</t>
  </si>
  <si>
    <t>反映按产品和服务标准开展双随机抽查比例</t>
  </si>
  <si>
    <t>%</t>
  </si>
  <si>
    <t>质量指标</t>
  </si>
  <si>
    <t>各项工作任务完成率</t>
  </si>
  <si>
    <t>100%</t>
  </si>
  <si>
    <t>时效指标</t>
  </si>
  <si>
    <t>各项工作任务完成及时率</t>
  </si>
  <si>
    <t>反映产品质量监管专项工作任务完成及时率</t>
  </si>
  <si>
    <t>成本指标</t>
  </si>
  <si>
    <t>标准化工作成本</t>
  </si>
  <si>
    <t>≤20万元</t>
  </si>
  <si>
    <t>标准化专项成本支出成本控制</t>
  </si>
  <si>
    <t>万元</t>
  </si>
  <si>
    <t>效益指标</t>
  </si>
  <si>
    <t>社会效益指标</t>
  </si>
  <si>
    <t>提供全市企业标准化水平</t>
  </si>
  <si>
    <t>较上年提高</t>
  </si>
  <si>
    <t>反映通过标准化工作开展提高企业标准化水平</t>
  </si>
  <si>
    <t>定性</t>
  </si>
  <si>
    <t>满意度指标</t>
  </si>
  <si>
    <t>服务对象满意度指标</t>
  </si>
  <si>
    <t>社会公众和服务对象满意度</t>
  </si>
  <si>
    <t>80%</t>
  </si>
  <si>
    <t>反映社会公众和服务对象对标准化工作满意度</t>
  </si>
  <si>
    <t xml:space="preserve">  事业运行类项目-产品质量监管专项</t>
  </si>
  <si>
    <t>1.加强特种设备生产、检验和充装单位的证后监督抽查、重点特种设备使用单位的监督抽查，督促企业落实主体责任、强化隐患排查治理；2.提升常德市企业产品质量意识及品牌形象，完成市长质量奖评工作，推进质量强市战略，推动常德企业质量与品牌效应提升；3.制定生产、流通领域产商品质量监督抽查计划，并按计划完成监督抽查任务，促进全市产商品质量安全水平逐步提升。</t>
  </si>
  <si>
    <t>产商品抽查批次</t>
  </si>
  <si>
    <t>≥1000批次</t>
  </si>
  <si>
    <t>反映完成产品质量安全风险监测产品批次情况</t>
  </si>
  <si>
    <t>批次</t>
  </si>
  <si>
    <t>开展特种设备监管业务培训等期数</t>
  </si>
  <si>
    <t>≥1期</t>
  </si>
  <si>
    <t>反映开展对特种设备监管人员培训及质量发展业务培训期数</t>
  </si>
  <si>
    <t>期</t>
  </si>
  <si>
    <t>组织开展质量月活动次数</t>
  </si>
  <si>
    <t>1次</t>
  </si>
  <si>
    <t>反映组织开展质量月等活动完成情况。</t>
  </si>
  <si>
    <t>不合格产品处置率</t>
  </si>
  <si>
    <t>反映对不合格产品的后续处置情况</t>
  </si>
  <si>
    <t>抽查产商品完成率</t>
  </si>
  <si>
    <t>反映抽查产品批次完成的情况</t>
  </si>
  <si>
    <t>重大特种设备事故率</t>
  </si>
  <si>
    <t>0%</t>
  </si>
  <si>
    <t>反映重大特种设备责任事故发生情况</t>
  </si>
  <si>
    <t>各项工作完成及时率</t>
  </si>
  <si>
    <t>反映产品质量监管专项工作任务完成时间</t>
  </si>
  <si>
    <t>产品质量监管专项成本支出成本</t>
  </si>
  <si>
    <t>≤200万元</t>
  </si>
  <si>
    <t>反映产品质量监管专项成本支出成本控制</t>
  </si>
  <si>
    <t>化解安全风险能力</t>
  </si>
  <si>
    <t>逐步提高</t>
  </si>
  <si>
    <t>反映化解产品质量安全、特种设备安全问题等风险能力</t>
  </si>
  <si>
    <t>社会公众满意度</t>
  </si>
  <si>
    <t>≥80%</t>
  </si>
  <si>
    <t>反映社会公众对产品质量、质量发展、特种设备安全监管等工作满意度</t>
  </si>
  <si>
    <t xml:space="preserve">  事业运行类项目-打击传销规范直销专项</t>
  </si>
  <si>
    <t>进一步加大对传销违法行为的打击力度，规范直销经营行为，有效遏制传销活动滋生蔓延，努力营造公平竞争环境，维护市场经济秩序和社会稳定。</t>
  </si>
  <si>
    <t>召开会议次数</t>
  </si>
  <si>
    <t>反映召开打传规直会议次数</t>
  </si>
  <si>
    <t>活动宣传次数</t>
  </si>
  <si>
    <t>≥1次</t>
  </si>
  <si>
    <t>反映组织打击传销直销反垄断活动宣传次数</t>
  </si>
  <si>
    <t>印发宣传材料份数</t>
  </si>
  <si>
    <t>≥8万份</t>
  </si>
  <si>
    <t>反映印发打击传销、规范直销等宣传材料份数</t>
  </si>
  <si>
    <t>万份</t>
  </si>
  <si>
    <t>查办案件数</t>
  </si>
  <si>
    <t>≥1件</t>
  </si>
  <si>
    <t>查办传销、规范直销及反垄断案件数</t>
  </si>
  <si>
    <t>件</t>
  </si>
  <si>
    <t>专项整治行动次数</t>
  </si>
  <si>
    <t>反映打击传销、规范直销及反垄断专项整治行动次数</t>
  </si>
  <si>
    <t>案件办理程序合法性</t>
  </si>
  <si>
    <t>反映查办传销、规范直销及反垄断案件程序合法情况</t>
  </si>
  <si>
    <t>打击传销、规范直销专项完成及时率</t>
  </si>
  <si>
    <t>反映打击传销、规范直销专项完成及时率</t>
  </si>
  <si>
    <t>打击传销、规范直销专项成本</t>
  </si>
  <si>
    <t>≤ 19.44万元</t>
  </si>
  <si>
    <t>反映打击传销、规范直销专项成本控制情况</t>
  </si>
  <si>
    <t>传销活动得到有效遏制</t>
  </si>
  <si>
    <t>逐步减少</t>
  </si>
  <si>
    <t>反映传销活动得到有效遏制</t>
  </si>
  <si>
    <t>传销直销政策知晓率</t>
  </si>
  <si>
    <t>持续提高</t>
  </si>
  <si>
    <t>反映提高人民群众对传销、公平竞争的防范意识情况</t>
  </si>
  <si>
    <t>群众对打击传销、规范直销满意度</t>
  </si>
  <si>
    <t>反映群众对打击传销、规范直销满意度</t>
  </si>
  <si>
    <t xml:space="preserve">  事业运行类项目-大要案件办理</t>
  </si>
  <si>
    <t>加强综合监管和综合执法，持续保持执法稽查的高压态势，努力营造公平竞争环境。</t>
  </si>
  <si>
    <t>组织共查处质量违法、烟草市场整治、查处传销案、食品药品违法案件数</t>
  </si>
  <si>
    <t>≥50件</t>
  </si>
  <si>
    <t>反映共查处质量违法、烟草市场整治、查处传销案、食品药品违法案件数</t>
  </si>
  <si>
    <t>查处案件处置率</t>
  </si>
  <si>
    <t>反映查处案件处置率</t>
  </si>
  <si>
    <t>大要案件办理专项完成及时率</t>
  </si>
  <si>
    <t>预计大要案件办理专项成本</t>
  </si>
  <si>
    <t>按实际大要案件发生成本控制</t>
  </si>
  <si>
    <t>反映大要案件办理专项成本控制</t>
  </si>
  <si>
    <t>市场竞争环境</t>
  </si>
  <si>
    <t>公平有序</t>
  </si>
  <si>
    <t>反映执法稽查产生的社会效益情况</t>
  </si>
  <si>
    <t>市场监管营商环境法治化的趋势</t>
  </si>
  <si>
    <t>持续向好</t>
  </si>
  <si>
    <t>反映执法稽查产生的营商环境法治化情况</t>
  </si>
  <si>
    <t>群众满意度</t>
  </si>
  <si>
    <t>反映群众对依法行政、公开公正执法满意度情况</t>
  </si>
  <si>
    <t xml:space="preserve">  事业运行类项目-国检中心运行维护经费</t>
  </si>
  <si>
    <t>保障国检中心正常运转</t>
  </si>
  <si>
    <t>国检中心电梯维保、中央空调等维修次数</t>
  </si>
  <si>
    <t>≥10次</t>
  </si>
  <si>
    <t>反映国检中心电梯维保、中央空调等维修次数</t>
  </si>
  <si>
    <t>国检中心办公用房日常维护</t>
  </si>
  <si>
    <t>≥5项</t>
  </si>
  <si>
    <t>反映保障国检中心办公用房日常维护情况</t>
  </si>
  <si>
    <t>国检中心电梯维保、中央空调维修等合格率</t>
  </si>
  <si>
    <t>反映国检中心电梯维保、中央空调维修等合格率</t>
  </si>
  <si>
    <t>工作任务完成及时率</t>
  </si>
  <si>
    <t>反映国检中心运行维护各项工作任务时间</t>
  </si>
  <si>
    <t>国检中心运行维护成本</t>
  </si>
  <si>
    <t>≤110.00万元</t>
  </si>
  <si>
    <t>反映国检中心运行维护经费成本控制</t>
  </si>
  <si>
    <t>国有资产和职工人身安全</t>
  </si>
  <si>
    <t>保障</t>
  </si>
  <si>
    <t>反映及时维护，保障国有资产和职工人身安全情况。</t>
  </si>
  <si>
    <t>生态效益指标</t>
  </si>
  <si>
    <t>三废处置情况</t>
  </si>
  <si>
    <t>不污染环境</t>
  </si>
  <si>
    <t>排污、排废处理系统定期检查及维修，检测过程中产生的废气、废液将严格按照环保要求处理</t>
  </si>
  <si>
    <t>干部职工满意度</t>
  </si>
  <si>
    <t>≥90%</t>
  </si>
  <si>
    <t>反映保障工作，达到国检中心干部职工满意度情况。</t>
  </si>
  <si>
    <t xml:space="preserve">  事业运行类项目-商事制度改革暨个转企专项</t>
  </si>
  <si>
    <t xml:space="preserve">1.继续深化“证照分离”改革试点，优化审批服务，提高企业登记审批效率；2.健全以“双随机、一公开”监管为基本手段、以重点监管为补充、以信用监管为基础的市场监管新机制，积极开展“双随机、一公开”抽查且公示率达100%。     
     </t>
  </si>
  <si>
    <t>市场主体年报双随机抽查率</t>
  </si>
  <si>
    <t>≤5%</t>
  </si>
  <si>
    <t>反映开展市场主体年报双随机抽查比例</t>
  </si>
  <si>
    <t>净增市场主体户数</t>
  </si>
  <si>
    <t>≥4万户</t>
  </si>
  <si>
    <t>继续实施市场主体倍增工程，力争全市净增市场主体户数</t>
  </si>
  <si>
    <t>万户</t>
  </si>
  <si>
    <t>主体年报按比例抽查完成率及公示率</t>
  </si>
  <si>
    <t>反映市场主体年报按比例抽查情况及公示的情况</t>
  </si>
  <si>
    <t>企业设立登记全程电子化使用率</t>
  </si>
  <si>
    <t>反映企业设立登记全程电子化使用的情况</t>
  </si>
  <si>
    <t>商事制度改革暨个转企专项工作完成及时率</t>
  </si>
  <si>
    <t>商事制度改革暨个转企专项工作完成时间</t>
  </si>
  <si>
    <t>商事制度改革暨个转企专项支出成本控制</t>
  </si>
  <si>
    <t>≤56.7万元</t>
  </si>
  <si>
    <t>反映市级商事制度改革暨个转企专项支出成本控制</t>
  </si>
  <si>
    <t>进一步缩减企业开办时间</t>
  </si>
  <si>
    <t>≤3天</t>
  </si>
  <si>
    <t>反映进一步缩减企业开办时间情况</t>
  </si>
  <si>
    <t>天</t>
  </si>
  <si>
    <t>提高审批效率，优化营商环境</t>
  </si>
  <si>
    <t>不断提高</t>
  </si>
  <si>
    <t>反映提高审批效率，优化营商环境情况</t>
  </si>
  <si>
    <t>做好企业年报工作，做好诚信体系建设</t>
  </si>
  <si>
    <t>反映通过宽进严管方式让企业年报从被动报到主动报转变</t>
  </si>
  <si>
    <t>反映社会公众对市场监管营商环境满意度</t>
  </si>
  <si>
    <t xml:space="preserve">  事业运行类项目-食药化安全监管专项</t>
  </si>
  <si>
    <t xml:space="preserve">1.加大食品及特殊食品、药械化日常监管力度，在全市范围内组织开展飞行检查和专项检查，完成市级药械化抽检等工作任务，同时加强食品及药品安全系统性风险防范，保障公众食品及用药安全；2.开展药品、医疗器械、化妆品、药物滥用监测与评价，支持示范单位与哨点单位监测建设；3.强化消费者权益保护，提升消费维权工作效能，治理消费领域突出问题，畅通12315消费维权渠道，完善消费维权机制，加强服务质量监管，对消费者投诉举报回访率达100%；对消费者投诉举报受理时间控制在7个工作日内；投诉按时办结率达到96%以上。     
     </t>
  </si>
  <si>
    <t>食品生产企业监管检查数</t>
  </si>
  <si>
    <t>≥150家</t>
  </si>
  <si>
    <t>反映监督检查食品生产企业数</t>
  </si>
  <si>
    <t>家</t>
  </si>
  <si>
    <t>食品生产企业许可准入数</t>
  </si>
  <si>
    <t>≥120家</t>
  </si>
  <si>
    <t>反映食品生产企业许可数量</t>
  </si>
  <si>
    <t>重点食品销售企业检查家数</t>
  </si>
  <si>
    <t>≥30家</t>
  </si>
  <si>
    <t>反映督促企业落实食品安全责任，开展对重点食品销售企业检查家数</t>
  </si>
  <si>
    <t>药械化监督抽检批次</t>
  </si>
  <si>
    <t>≥20批次</t>
  </si>
  <si>
    <t>根据计划完成化妆品抽检批次</t>
  </si>
  <si>
    <t>≥45批次</t>
  </si>
  <si>
    <t>根据计划完成医疗器械抽检批次</t>
  </si>
  <si>
    <t>≥120批次</t>
  </si>
  <si>
    <t>根据计划完成药品抽检批次</t>
  </si>
  <si>
    <t>药械化不良反应监测报告数</t>
  </si>
  <si>
    <t>≥1份</t>
  </si>
  <si>
    <t>反映药品、医疗器械、化妆品、药物滥用监测与评价，上报不良反应报告数</t>
  </si>
  <si>
    <t>份</t>
  </si>
  <si>
    <t>药物警戒和不良反应监测培训人次</t>
  </si>
  <si>
    <t>≥140人次</t>
  </si>
  <si>
    <t>反映组织全市范围内药物警戒与不良反应监测人员进行业务培训人次</t>
  </si>
  <si>
    <t>人次</t>
  </si>
  <si>
    <t>消费者投诉举报按时办结率</t>
  </si>
  <si>
    <t>≥95%</t>
  </si>
  <si>
    <t>反映投诉举报按时办结情况</t>
  </si>
  <si>
    <t>重大食品、药品安全事故次数</t>
  </si>
  <si>
    <t>0次</t>
  </si>
  <si>
    <t>反映发生系统性、区域性的重大食品安全事故及发生群体性和源头性药害事件次数</t>
  </si>
  <si>
    <t>药械化不良反应监测审核评价率</t>
  </si>
  <si>
    <t>反映根据《药品不良反应监测和报告管理办法》、《医疗器械不良事件监测和再评价管理办法》有关要求、《常德市市场监督管理局关于开展2020年度药品不良反应监测示范与哨点建设工作的通知》（常市监函〔2020〕107号）审核评价率</t>
  </si>
  <si>
    <t>消费者投诉举报受理时间</t>
  </si>
  <si>
    <t>≤ 7天</t>
  </si>
  <si>
    <t>反映消费者投诉举报受理时间情况</t>
  </si>
  <si>
    <t>各项工作完成</t>
  </si>
  <si>
    <t>反映食药化安全监管专项工作任务完成及时率</t>
  </si>
  <si>
    <t>食药化安全监管专项支出</t>
  </si>
  <si>
    <t>≤128.34万元</t>
  </si>
  <si>
    <t>食药化安全监管专项支出控制</t>
  </si>
  <si>
    <t>全市食品及用药安全</t>
  </si>
  <si>
    <t>确保常德出现的重大食品、药械化安全风险能得到及时发现、识别、控制</t>
  </si>
  <si>
    <t>消费者对消费投诉处理的满意度</t>
  </si>
  <si>
    <t>反映消费者对消费投诉处理的满意度情况</t>
  </si>
  <si>
    <t>社会公众对食药械化监管等服务满意度</t>
  </si>
  <si>
    <t>反映社会公众对食药械化监管等服务满意度</t>
  </si>
  <si>
    <t xml:space="preserve">  事业运行类项目-市场监管专项</t>
  </si>
  <si>
    <t>1.保障局机关及非独立直属事业单位计量、认证认可、网络交易监管、广告、非公党建、法规等日常业务工作开展等；2.保障知识产权政策研究、知识产权促进经济社会高质量发展、知识产权宣传，全面推进知识产权运用等日常业务工作的开展。</t>
  </si>
  <si>
    <t>帮扶小微企业质量提升企业数</t>
  </si>
  <si>
    <t>3家</t>
  </si>
  <si>
    <t>反映帮助有发展潜力的小微企业质量提升企业数</t>
  </si>
  <si>
    <t>检验检测机构人员及计量检定人员业务培训期数</t>
  </si>
  <si>
    <t>反映组织检验检测机构关键岗位人员培训及计量检定人员业务培训期数</t>
  </si>
  <si>
    <t>省级媒体及网站发表非公党建重点宣传报道次数</t>
  </si>
  <si>
    <t>≥3次</t>
  </si>
  <si>
    <t>反映省级媒体及网站发表非公党建重点宣传报道的完成情况</t>
  </si>
  <si>
    <t>案卷检查次数</t>
  </si>
  <si>
    <t>反映开展实地案卷抽查次数</t>
  </si>
  <si>
    <t>法律顾问</t>
  </si>
  <si>
    <t>1人</t>
  </si>
  <si>
    <t>反映聘请法律顾问人数</t>
  </si>
  <si>
    <t>人</t>
  </si>
  <si>
    <t>开展普法宣传</t>
  </si>
  <si>
    <t>反映开展普法宣传次数</t>
  </si>
  <si>
    <t>广告监测业务量</t>
  </si>
  <si>
    <t>期数≥2期，监测数量≥10000条</t>
  </si>
  <si>
    <t>反映广告抽查监测数量</t>
  </si>
  <si>
    <t>期，条</t>
  </si>
  <si>
    <t>组织开展合同格式条款专项整治行动数量</t>
  </si>
  <si>
    <t>反映组织开展合同格式条款专项整治行动完成情况</t>
  </si>
  <si>
    <t>示范创建数</t>
  </si>
  <si>
    <t>≥1个</t>
  </si>
  <si>
    <t>反映指导商业秘密保护试点示范创建个数</t>
  </si>
  <si>
    <t>个</t>
  </si>
  <si>
    <t>地理专用标志的使用率</t>
  </si>
  <si>
    <t>反映常德地理标志专用标志的使用率</t>
  </si>
  <si>
    <t>开展网络市场监测完成数量</t>
  </si>
  <si>
    <t>≥6次</t>
  </si>
  <si>
    <t>反映开展网络市场监测完成情况</t>
  </si>
  <si>
    <t>引导全省非公经济党组织积极主动作为、承担社会责任</t>
  </si>
  <si>
    <t>逐步提升</t>
  </si>
  <si>
    <t>反映引导全省非公经济党组织积极主动作为、承担社会责任的情况。</t>
  </si>
  <si>
    <t>重点领域不公平合同格式条款现象得到遏制</t>
  </si>
  <si>
    <t>持续改善</t>
  </si>
  <si>
    <t>反映重点领域不公平合同格式条款现象得到遏制情况</t>
  </si>
  <si>
    <t>公平公正计量消费环境</t>
  </si>
  <si>
    <t>不断提升</t>
  </si>
  <si>
    <t>反映营造公平公正的计量消费环境</t>
  </si>
  <si>
    <t>反映市场监管工作工作完成时间</t>
  </si>
  <si>
    <t>市场监管专项工作成本</t>
  </si>
  <si>
    <t>≤193.95万元</t>
  </si>
  <si>
    <t>反映市场监管专项成本控制</t>
  </si>
  <si>
    <t>引导全市非公经济组织发展</t>
  </si>
  <si>
    <t>引导全市非公经济和社会组织高质量发展</t>
  </si>
  <si>
    <t>市场法治化和营商环境</t>
  </si>
  <si>
    <t>市场监管法治化程度和法治化的营商环境</t>
  </si>
  <si>
    <t>服务对象满意度</t>
  </si>
  <si>
    <t>≥85%</t>
  </si>
  <si>
    <t>反映非公企业和社会组织对非公党建满意度</t>
  </si>
  <si>
    <t>反映社会公众对市场监管营商环境、网络交易环境、市场监管满意度</t>
  </si>
  <si>
    <t xml:space="preserve">  事业运行类项目-消费者权益保护专项</t>
  </si>
  <si>
    <t xml:space="preserve">保障常德市消费者权益保护秘书处日常工作开展等，加强《中华人民共和国消费者权益保护法》和《消费者权益保护条例》宣传，保护消费者合法权益，净化消费环境，完成2023年3.15国际消费者权益日宣传纪念活动及主题系列宣传活动。     </t>
  </si>
  <si>
    <t>印发消费维权等宣传材料</t>
  </si>
  <si>
    <t>≥1万份</t>
  </si>
  <si>
    <t>反映印刷消费维权等宣传资料数量</t>
  </si>
  <si>
    <t>开展活动次数</t>
  </si>
  <si>
    <t>反映开展主题系列活动3.15国际消费者权益日活动服务次数及主题系列宣传活动次数</t>
  </si>
  <si>
    <t>咨询调解受理率</t>
  </si>
  <si>
    <t>受理消费咨询、投诉、调解率</t>
  </si>
  <si>
    <t>反映消费者权益保护专项各项工作完成时间</t>
  </si>
  <si>
    <t>消费者权益保护专项成本</t>
  </si>
  <si>
    <t>≤24.30万元</t>
  </si>
  <si>
    <t>消费者权益保护专项成本控制</t>
  </si>
  <si>
    <t>营造安全放心的消费环境</t>
  </si>
  <si>
    <t>反映营造安全放心的消费环境情况</t>
  </si>
  <si>
    <t>消费维权业务能力</t>
  </si>
  <si>
    <t>持续提升</t>
  </si>
  <si>
    <t>反映市场消费者维权业务能力</t>
  </si>
  <si>
    <t xml:space="preserve"> 药学专业（非临床单位）中初级职称评审</t>
  </si>
  <si>
    <t xml:space="preserve">药学专业（非临床单位）中初级职称评审。     </t>
  </si>
  <si>
    <t>药学专业（非临床单位）中初级职称评审次数</t>
  </si>
  <si>
    <t>反映开展药学专业（非临床单位）中初级职称评审次数</t>
  </si>
  <si>
    <t>评审工作完成率及评审结果公示率</t>
  </si>
  <si>
    <t>反映药学专业（非临床单位）中初级职称评审工作完成率及评审结果公示率</t>
  </si>
  <si>
    <t>反映药学专业（非临床单位）中初级职称评审工作完成及时率时间</t>
  </si>
  <si>
    <t>药学专业（非临床单位）中初级职称评审成本</t>
  </si>
  <si>
    <t>据实</t>
  </si>
  <si>
    <t>反映药学专业（非临床单位）中初级职称评审成本根据实际参加评审人员控制情况</t>
  </si>
  <si>
    <t>医药行业人才队伍建设</t>
  </si>
  <si>
    <t>反映开展药学专业（非临床单位）中初级职称评审不断提升医药行业人才队伍建设，有力支持医药产业高速发展对专业人才的需求</t>
  </si>
  <si>
    <t>药学专业（非临床单位）中初级职称评审对象</t>
  </si>
  <si>
    <t>反映药学专业（非临床单位）中初级职称评审对象满意度</t>
  </si>
  <si>
    <t xml:space="preserve">  事业发展类项目-国家食品安全城市创建</t>
  </si>
  <si>
    <t>通过创建国家食品安全示范城市，健全食品安全监管能力大幅提升，依法治理成效明显，当地群众食品安全总体满意度达85%，对创建工作的知晓率达85%，对创建工作的支持率达85%。</t>
  </si>
  <si>
    <t>媒体创城宣传合作家数</t>
  </si>
  <si>
    <t>5家</t>
  </si>
  <si>
    <t>反映各级主流媒体创城宣传合作数量</t>
  </si>
  <si>
    <t>宣传片、短视频拍摄个数</t>
  </si>
  <si>
    <t>3个</t>
  </si>
  <si>
    <t>反映创城宣传片、短视频拍摄个数</t>
  </si>
  <si>
    <t>食品安全业务培训人次</t>
  </si>
  <si>
    <t>≥100人次</t>
  </si>
  <si>
    <t>反映组织业务培训(市、县、乡三级从事食品安全工作人员人次）</t>
  </si>
  <si>
    <t>食品安全等会议召开次数</t>
  </si>
  <si>
    <t>≥4次</t>
  </si>
  <si>
    <t>反映召开全市食品安全工作会议、创建工作调度会、现场推进会等会议次数</t>
  </si>
  <si>
    <t>食品安全督查及考核评估、考察等开展次数</t>
  </si>
  <si>
    <t>≥5次</t>
  </si>
  <si>
    <t>反映开展食品安全督查工作及考核评估等工作，推动落实地方属地责任情况</t>
  </si>
  <si>
    <t>达到食品安全示范区创建标准的区、县数量</t>
  </si>
  <si>
    <t>≥2个</t>
  </si>
  <si>
    <t>反映区、县食品安全示范区创建情况</t>
  </si>
  <si>
    <t>食品安全监督管理文件汇编等资料印制数</t>
  </si>
  <si>
    <t>≥3万份</t>
  </si>
  <si>
    <t>反映印制食品安全监督管理文件汇编、创建知识读本等本数</t>
  </si>
  <si>
    <t>毒蘑菇海报及手册、创建知识读本等印制数</t>
  </si>
  <si>
    <t>≥20万份</t>
  </si>
  <si>
    <t>反映印制毒蘑菇海报等宣传册份数</t>
  </si>
  <si>
    <t>宣传周举办次数</t>
  </si>
  <si>
    <t>反映举办食品安全宣传情况</t>
  </si>
  <si>
    <t>创建工作知晓率</t>
  </si>
  <si>
    <t>反映群众知晓创城工作率</t>
  </si>
  <si>
    <t>食品安全相关工作督导通报期数</t>
  </si>
  <si>
    <t>3期</t>
  </si>
  <si>
    <t>反映对食品安全工作综合督导通报情况</t>
  </si>
  <si>
    <t>媒体合作签约及宣传任务完成率</t>
  </si>
  <si>
    <t>反映媒体宣传合作签约及宣传任务完成情况</t>
  </si>
  <si>
    <t>反映各项工作完成时间</t>
  </si>
  <si>
    <t>创城工作经费控制额</t>
  </si>
  <si>
    <t>69万元</t>
  </si>
  <si>
    <t>反映创城工作经费控制额（含创城公众食品安全满意度测评费）</t>
  </si>
  <si>
    <t>创城宣传经费控制额</t>
  </si>
  <si>
    <t>32万元</t>
  </si>
  <si>
    <t>创城宣传经费成本控制</t>
  </si>
  <si>
    <t>机动经费</t>
  </si>
  <si>
    <t>25万元</t>
  </si>
  <si>
    <t>财政预留应急资金</t>
  </si>
  <si>
    <t>重大食品安全事故发生数</t>
  </si>
  <si>
    <t>反映相关的重大食品安全情况</t>
  </si>
  <si>
    <t>国家级食品安全城市</t>
  </si>
  <si>
    <t>成功创建</t>
  </si>
  <si>
    <t>力争成功创建国家级食品安全城市</t>
  </si>
  <si>
    <t>食品安全系统性风险防范能力</t>
  </si>
  <si>
    <t>提升</t>
  </si>
  <si>
    <t>反映食品安全系统性风险防范能力提升情况</t>
  </si>
  <si>
    <t>社会公众食品安全</t>
  </si>
  <si>
    <t>反映保障社会公众食品安全情况</t>
  </si>
  <si>
    <t>反映群众对食品安全满意度（创建国家食品安全示范城市标准要求）</t>
  </si>
  <si>
    <t xml:space="preserve">    事业发展类项目-市级食品抽检专项</t>
  </si>
  <si>
    <t>2023年计划不低于每千人4批次的标准完成本级食品抽检监测数量，合计完成食品抽检不低于9047批次(其中含定性检测1700批次，食品相关产品200批次)；出具食品检测报告不低于9047份；重大食品安全事故发生数0起。</t>
  </si>
  <si>
    <t>市级食品安全抽检批数</t>
  </si>
  <si>
    <t>≥9047批次</t>
  </si>
  <si>
    <t>反映预计完成市级食品安全抽检任务批数9047批次(其中含定性检测1700批次，食品相关产品200批次)</t>
  </si>
  <si>
    <t>检验报告出具份数</t>
  </si>
  <si>
    <t>≥9047份</t>
  </si>
  <si>
    <t>反映预计完成市级食品安全抽检检测报告完成份数</t>
  </si>
  <si>
    <t>抽检分析报告完成数</t>
  </si>
  <si>
    <t>反映预计完成食品安全抽检分析报告份数</t>
  </si>
  <si>
    <t>抽检质量达标率</t>
  </si>
  <si>
    <t>反映根据《国家食品安全监督抽检实施细则（2019年版）》指导文件，严格按照《食品抽样细则》要求开展抽样检验，确保抽检质量，按市直有关单位要求完成抽样检验</t>
  </si>
  <si>
    <t>检测结果公开率</t>
  </si>
  <si>
    <t>按照相关规定公开抽检结果</t>
  </si>
  <si>
    <t>不合格产品处置达标率</t>
  </si>
  <si>
    <t>不合格产品按规定要求处置</t>
  </si>
  <si>
    <t>工作完成及时率</t>
  </si>
  <si>
    <t>各项工作按计划及时完成　</t>
  </si>
  <si>
    <t>常德市食品安全监督抽检经费控制额（含机动经费168万元）</t>
  </si>
  <si>
    <t>840万元</t>
  </si>
  <si>
    <t>全市食品安全隐患</t>
  </si>
  <si>
    <t>有效预防</t>
  </si>
  <si>
    <t>反映通过抽检发现食品安全隐患并防御</t>
  </si>
  <si>
    <t>反映社会公众食品安全保障情况</t>
  </si>
  <si>
    <t>食品抽检社会公众知晓率</t>
  </si>
  <si>
    <t>反映食品抽检社会公众知晓率</t>
  </si>
  <si>
    <t>0起</t>
  </si>
  <si>
    <t>反映重大食品安全事故发生数</t>
  </si>
  <si>
    <t>起</t>
  </si>
  <si>
    <t>抽检废弃物处理排放合格率</t>
  </si>
  <si>
    <t>反映抽样品检测环保三废处理合格</t>
  </si>
  <si>
    <t>反映社会公众对食品抽检实施过程满意度</t>
  </si>
  <si>
    <t>食品经营者满意度</t>
  </si>
  <si>
    <t>反映食品经营者对食品抽检实施过程满意度</t>
  </si>
  <si>
    <t xml:space="preserve">  事业发展类项目-知识产权专项</t>
  </si>
  <si>
    <t>增强全市知识产权创造、运用和保护能力，促进我市技术创新和经济高质量发展。</t>
  </si>
  <si>
    <t>知识产权普惠补助个数</t>
  </si>
  <si>
    <t>78个</t>
  </si>
  <si>
    <t>反映预计资助知识产权普惠补助项目个数（含外国发明专利资助、质押融资贴息）</t>
  </si>
  <si>
    <t>国家（省）级示范、试点项目个数</t>
  </si>
  <si>
    <t>9个</t>
  </si>
  <si>
    <t>反映预计国家（省）级示范、试点项目个数</t>
  </si>
  <si>
    <t>知识产权保险、海外专利侵权预警分析补贴项目个数</t>
  </si>
  <si>
    <t>17个</t>
  </si>
  <si>
    <t>反映预计知识产权保险、海外专利侵权预警分析补贴项目个数</t>
  </si>
  <si>
    <t>知识产权强链护链补链、导航运用转化、重点保护项目个数</t>
  </si>
  <si>
    <t>304个</t>
  </si>
  <si>
    <t>反映预计知识产权强链护链补链、导航运用转化、重点保护项目个数</t>
  </si>
  <si>
    <t>知识产权体系与能力资助项目个数</t>
  </si>
  <si>
    <t>2个</t>
  </si>
  <si>
    <t>反映预计知识产权体系与能力资助项目个数</t>
  </si>
  <si>
    <t>知识产权服务机构（分中心）等项目个数</t>
  </si>
  <si>
    <t>反映预计知识产权服务机构（分中心）等项目个数</t>
  </si>
  <si>
    <t>国家（省）项目配套</t>
  </si>
  <si>
    <t>反映根据国家（省）相关项目建设市级予以配套资金的要求，按全年上述项目的数量及额度按比例分配。</t>
  </si>
  <si>
    <t>资助精准率</t>
  </si>
  <si>
    <t>反映各项资助由知识产权部门及财政部门共同严格审核把关，确保资助不漏领、不冒领</t>
  </si>
  <si>
    <t>知识产权普惠补助</t>
  </si>
  <si>
    <t>45万元</t>
  </si>
  <si>
    <t>在欧美日获得授权的发明专利最高不超过2万元/件，其他国家（地区）最高不超过1万元/件。
对通过知识产权质押融资获得银行贷款的单位，融资额500万及以下的，贴息不超过1万元；融资额在500万-1000万（包含1000万）之间的，贴息不超过3万元；融资额在1000万以上的，贴息不超过5万元。</t>
  </si>
  <si>
    <t>国家（省）级示范、试点项目</t>
  </si>
  <si>
    <t>30万元</t>
  </si>
  <si>
    <t>国家级和省级示范、试点类项目，视情况给国家级不超过20万元，省级不超过10万元。</t>
  </si>
  <si>
    <t>知识产权保险、海外专利侵权预警分析补贴</t>
  </si>
  <si>
    <t>15万元</t>
  </si>
  <si>
    <t>对购买知识产权保险的单位，按其缴纳保费的50%给予补贴，每家不超过2万元。对知识产权维权援助案件或侵权预警项目，参考支出成本给予不超过10万元的补助；对有重大影响的涉外案件，最高按支出成本的50%给予补助。知识产权保险已赔付的部分不予补助。</t>
  </si>
  <si>
    <t>知识产权强链护链补链、导航运用转化、重点保护项目补助控制额</t>
  </si>
  <si>
    <t>78万元</t>
  </si>
  <si>
    <t>重点扶持知识产权强链护链补链、知识产权密集型产业培育、高价值知识产权培育等创造类项目，每个项目最高资助30万元。
重点扶持知识产权导航、地理标志运用、知识产权转化许可等运用类项目，每个项目最高资助30万元。
重点扶持知识产权侵权预警、互联网知识产权保护、海外纠纷应对、重点关注市场建设、知识产权重点企业保护、商业秘密保护等保护类项目，每个项目最高资助30万元。</t>
  </si>
  <si>
    <t>知识产权体系与能力资助控制额</t>
  </si>
  <si>
    <t>20万元</t>
  </si>
  <si>
    <t>重点扶持知识产权体系与能力建设、知识产权战略实施、知识产权强县建设、市级知识产权示范试点等管理类项目，每个项目最高资助30万元。</t>
  </si>
  <si>
    <t>知识产权服务机构（分中心）等支持控制额</t>
  </si>
  <si>
    <t>6万元</t>
  </si>
  <si>
    <t>支持知识产权保护中心、知识产权综合服务分中心等知识产权公共服务平台建设，每年择优支持，支持额度一般不超过20万元。</t>
  </si>
  <si>
    <t>国家（省）
项目配套</t>
  </si>
  <si>
    <t>根据国家（省）相关项目建设市级予以配套资金的要求，按全年上述项目的数量及额度按比例分配。</t>
  </si>
  <si>
    <t xml:space="preserve"> 预算机动经费</t>
  </si>
  <si>
    <t>56万元</t>
  </si>
  <si>
    <t>预算机动经费（国家（省）级专利奖、知识产权公共服务、知识产权对外交流、区域合作及展会保护、维权专家事务性补贴、知识产权宣传教育、人才培养及高端人才引进、知识产权委托服务、知识产权软课题研究）</t>
  </si>
  <si>
    <t>经济效益指标</t>
  </si>
  <si>
    <t>专利质押融资额</t>
  </si>
  <si>
    <t>≥4亿元</t>
  </si>
  <si>
    <t>反映专利质押融资额</t>
  </si>
  <si>
    <t>亿元</t>
  </si>
  <si>
    <t>反映知识产权从业人员满意度</t>
  </si>
  <si>
    <t xml:space="preserve">反映知识产权资质权利人满意度 </t>
  </si>
  <si>
    <t>136004</t>
  </si>
  <si>
    <t>常德市产商品质量监督检验所</t>
  </si>
  <si>
    <t xml:space="preserve">  工业产品抽查</t>
  </si>
  <si>
    <t>持续保持产品质量的稳定，促进全市产品质量水平提升。</t>
  </si>
  <si>
    <t>全年完成工业产品计划抽检批次</t>
  </si>
  <si>
    <t>≥600批次</t>
  </si>
  <si>
    <r>
      <rPr>
        <sz val="9"/>
        <rFont val="Arial"/>
        <charset val="134"/>
      </rPr>
      <t xml:space="preserve">	</t>
    </r>
    <r>
      <rPr>
        <sz val="9"/>
        <rFont val="SimSun"/>
        <charset val="134"/>
      </rPr>
      <t>反映全年完成工业产品计划抽检批次</t>
    </r>
  </si>
  <si>
    <t>10分</t>
  </si>
  <si>
    <t>撰写产品质量分析报告篇数</t>
  </si>
  <si>
    <t>≥1篇</t>
  </si>
  <si>
    <t>反映为“三高四新”提供技术保障，撰写产品质量分析报告篇数</t>
  </si>
  <si>
    <t>篇</t>
  </si>
  <si>
    <t>检验报告及时率</t>
  </si>
  <si>
    <t>不低于95%</t>
  </si>
  <si>
    <t>反映出具检验报告及时率</t>
  </si>
  <si>
    <t>比率</t>
  </si>
  <si>
    <t>检验工作完成时间</t>
  </si>
  <si>
    <t>2023年12月31日前</t>
  </si>
  <si>
    <t>反映检验工作完成时间</t>
  </si>
  <si>
    <t>日期</t>
  </si>
  <si>
    <t>检验报告年差错率</t>
  </si>
  <si>
    <t>小于5‰</t>
  </si>
  <si>
    <t>反映准确出具检验报告，年差错率</t>
  </si>
  <si>
    <t>经济成本指标</t>
  </si>
  <si>
    <t>开展工业产品抽查经费支出总额</t>
  </si>
  <si>
    <t>≤126万元</t>
  </si>
  <si>
    <t>社会成本指标</t>
  </si>
  <si>
    <t>无</t>
  </si>
  <si>
    <t>生态环境成本指标</t>
  </si>
  <si>
    <t>产品质量安全检验服务企业满意度</t>
  </si>
  <si>
    <t>反映产品质量安全检验服务企业满意度</t>
  </si>
  <si>
    <t>提升企业产品质量主体责任</t>
  </si>
  <si>
    <t>是否</t>
  </si>
  <si>
    <t>抽检废弃物处理率</t>
  </si>
  <si>
    <t>反映抽样品检测环保三废处理</t>
  </si>
  <si>
    <t>136006</t>
  </si>
  <si>
    <t>常德市计量测试检定所</t>
  </si>
  <si>
    <t xml:space="preserve">  计量检定检测专项</t>
  </si>
  <si>
    <t>目标1：计量强检器具做到应检必检，确保量值溯源准确。目标2：委托检测校准项目出具报告准确、及时、公正。</t>
  </si>
  <si>
    <t>检定规范率</t>
  </si>
  <si>
    <t>计量检定校准数据准确率</t>
  </si>
  <si>
    <r>
      <rPr>
        <sz val="9"/>
        <rFont val="Arial"/>
        <charset val="134"/>
      </rPr>
      <t xml:space="preserve">	</t>
    </r>
    <r>
      <rPr>
        <sz val="9"/>
        <rFont val="SimSun"/>
        <charset val="134"/>
      </rPr>
      <t xml:space="preserve"> 百分比</t>
    </r>
  </si>
  <si>
    <t>完成及时率</t>
  </si>
  <si>
    <t>计量检定检测运行经费</t>
  </si>
  <si>
    <t>时间</t>
  </si>
  <si>
    <t>主体覆盖率</t>
  </si>
  <si>
    <t>75000台件</t>
  </si>
  <si>
    <t>计量检全年检测计量器具台件</t>
  </si>
  <si>
    <t>台件</t>
  </si>
  <si>
    <t>计量器具检测收费</t>
  </si>
  <si>
    <t>125万</t>
  </si>
  <si>
    <t>计量器具检定校准收费</t>
  </si>
  <si>
    <t>元</t>
  </si>
  <si>
    <t>计量检定效准工作</t>
  </si>
  <si>
    <t>防范缺斤少两，结算不准确、防范医疗诊断失误</t>
  </si>
  <si>
    <t>环保计量</t>
  </si>
  <si>
    <t>应申请检定校准仪器设备数量检定效准率</t>
  </si>
  <si>
    <r>
      <rPr>
        <sz val="9"/>
        <rFont val="Arial"/>
        <charset val="134"/>
      </rPr>
      <t xml:space="preserve">		</t>
    </r>
    <r>
      <rPr>
        <sz val="9"/>
        <rFont val="SimSun"/>
        <charset val="134"/>
      </rPr>
      <t xml:space="preserve"> 百分比</t>
    </r>
  </si>
  <si>
    <t>≥98%</t>
  </si>
  <si>
    <t>申检对象对检测工作满意度</t>
  </si>
  <si>
    <t>百分比</t>
  </si>
  <si>
    <t>检测活动各项开支</t>
  </si>
  <si>
    <t>170万元</t>
  </si>
  <si>
    <t>检测活动所需各种开支</t>
  </si>
  <si>
    <t>136007</t>
  </si>
  <si>
    <t>常德市食品药品检验所</t>
  </si>
  <si>
    <t xml:space="preserve">  事业发展专项—药品检验专项经费</t>
  </si>
  <si>
    <t>通过本项目的实施，全年抽检药品约100批次，处理三废约500升，保护群众用药安全，杜绝三废处理产生的环境问题</t>
  </si>
  <si>
    <t>药品检验费控制额</t>
  </si>
  <si>
    <t>79.7万元</t>
  </si>
  <si>
    <t>业务培训费3万元、专用材料费30万元、其他商品和服务支出等46.7万元</t>
  </si>
  <si>
    <t>检验辅助人员经费</t>
  </si>
  <si>
    <t>44.04万元</t>
  </si>
  <si>
    <t>临聘人员工资及公用经费</t>
  </si>
  <si>
    <t>环保三废处理经费控制额</t>
  </si>
  <si>
    <t>5万元</t>
  </si>
  <si>
    <t>预计处理约500升</t>
  </si>
  <si>
    <t>升</t>
  </si>
  <si>
    <t>药品安全事故</t>
  </si>
  <si>
    <t>零发生</t>
  </si>
  <si>
    <t>群众用药安全</t>
  </si>
  <si>
    <t>保证</t>
  </si>
  <si>
    <t>三废处理产生的环境问题</t>
  </si>
  <si>
    <t>防范</t>
  </si>
  <si>
    <t>使用环保设备</t>
  </si>
  <si>
    <t>社会公众或服务对象满意度指标</t>
  </si>
  <si>
    <t>≥90</t>
  </si>
  <si>
    <t>群众对药品检验检测工作的满意度</t>
  </si>
  <si>
    <t>检验辅助人员数量</t>
  </si>
  <si>
    <t>10人</t>
  </si>
  <si>
    <t>药品抽检批次</t>
  </si>
  <si>
    <t>约100批</t>
  </si>
  <si>
    <t>本年度药品抽检批次</t>
  </si>
  <si>
    <t>批</t>
  </si>
  <si>
    <t>三废处理数量</t>
  </si>
  <si>
    <t>约500升</t>
  </si>
  <si>
    <t>培训人次</t>
  </si>
  <si>
    <t>约30人次</t>
  </si>
  <si>
    <t>药品安全性检验准确率</t>
  </si>
  <si>
    <t>三废处理达标率</t>
  </si>
  <si>
    <t>检验辅助人员综合素质达标率</t>
  </si>
  <si>
    <t>全年检验任务在周期内完成</t>
  </si>
  <si>
    <t xml:space="preserve">  事业运行经费-药品检验业务费</t>
  </si>
  <si>
    <t>保证本单位的日常工作顺利开展,为干部职工提供好服务</t>
  </si>
  <si>
    <t>预算完成率</t>
  </si>
  <si>
    <t>100%完成预算</t>
  </si>
  <si>
    <t>药品检验批次</t>
  </si>
  <si>
    <t>不确定</t>
  </si>
  <si>
    <t>完成检验任务</t>
  </si>
  <si>
    <t>检验工作规范率</t>
  </si>
  <si>
    <t>规范检测</t>
  </si>
  <si>
    <t>136008</t>
  </si>
  <si>
    <t>常德市食品检验所</t>
  </si>
  <si>
    <t xml:space="preserve">  抽检专项经费</t>
  </si>
  <si>
    <t>做好本年度食品生产企业、餐饮单位、商场超市、学校周边及农贸市场等场所日常安排的食品、保健品安全抽检，确保抽检中收样快捷、抽样规范、检测准确、上报及时，高效完成检验任务批次，加强抽检业务水平，强化人民群众食品安全教育。</t>
  </si>
  <si>
    <t>食品抽样及检验行为群众知晓率</t>
  </si>
  <si>
    <t>重大食品安全事故</t>
  </si>
  <si>
    <t>防止发生重大食品安全事故</t>
  </si>
  <si>
    <t>食品安全隐患</t>
  </si>
  <si>
    <t>减少</t>
  </si>
  <si>
    <t>降低食品安全隐患</t>
  </si>
  <si>
    <t>各项工作按计划及时完成</t>
  </si>
  <si>
    <t>三废处理数</t>
  </si>
  <si>
    <t>≥500</t>
  </si>
  <si>
    <t>食品抽检中废气、废水、废渣处理公斤数</t>
  </si>
  <si>
    <t xml:space="preserve">公斤 </t>
  </si>
  <si>
    <t>宣传培训次数</t>
  </si>
  <si>
    <t>≥20</t>
  </si>
  <si>
    <t xml:space="preserve">食品宣传及工作技能培训 </t>
  </si>
  <si>
    <t xml:space="preserve">次 </t>
  </si>
  <si>
    <t>抽检任务数</t>
  </si>
  <si>
    <t>≥4200</t>
  </si>
  <si>
    <t>市本局下达监督抽检批次数</t>
  </si>
  <si>
    <t>抽检及抽检辅助人员数量</t>
  </si>
  <si>
    <t>约40</t>
  </si>
  <si>
    <t>抽检及抽检辅助劳务人员</t>
  </si>
  <si>
    <t>设备维检批次数</t>
  </si>
  <si>
    <t>≥1</t>
  </si>
  <si>
    <t>食品抽样、检验设备维修、检定批次</t>
  </si>
  <si>
    <t>抽检质量规范率</t>
  </si>
  <si>
    <t>严格按照国家要求开展规范抽样和检验</t>
  </si>
  <si>
    <t>检验结果公开率</t>
  </si>
  <si>
    <t>严格按照国家要求公开检验结果</t>
  </si>
  <si>
    <t>严格按照国家环保要求处理三废</t>
  </si>
  <si>
    <t>成本控制额</t>
  </si>
  <si>
    <t>抽检及辅助抽检费用</t>
  </si>
  <si>
    <t>社会公众对抽样、检验服务满意度</t>
  </si>
  <si>
    <t xml:space="preserve">  食品抽检业务经费</t>
  </si>
  <si>
    <t>补充做好2023年度食品生产企业、餐饮单位、商场超市、学校周边及农贸市场等场所日常安排的食品、保健品安全抽检，确保抽检中收样快捷、抽样规范、检测准确、上报及时，高效完成检验任务批次，加强抽检业务水平，强化人民群众食品安全教育。</t>
  </si>
  <si>
    <t>食品抽检群众知晓</t>
  </si>
  <si>
    <t>公众满意度</t>
  </si>
  <si>
    <t>抽检任务完成时间</t>
  </si>
  <si>
    <t>2023/12/31</t>
  </si>
  <si>
    <t>完工时间</t>
  </si>
  <si>
    <t>检品抽样质量规范率</t>
  </si>
  <si>
    <t>严格按照国家要求开展规范抽样</t>
  </si>
  <si>
    <t>检品检验质量规范率</t>
  </si>
  <si>
    <t>严格按照国家要求开展规范检验</t>
  </si>
  <si>
    <t>专网服务人数</t>
  </si>
  <si>
    <t>智慧专网网络服务系统</t>
  </si>
  <si>
    <t>智慧食品抽检专网费</t>
  </si>
  <si>
    <t>38532.00</t>
  </si>
  <si>
    <t>协同办公及智慧食品抽检监管网络费</t>
  </si>
  <si>
    <t>食品抽检补充经费</t>
  </si>
  <si>
    <t>67468.00</t>
  </si>
  <si>
    <t>食品抽检专用材料费及其它不足补充费用</t>
  </si>
  <si>
    <t xml:space="preserve">  重大活动食品检验</t>
  </si>
  <si>
    <t>做好2023年两会、高考、中考、学考、桃花源开园仪式、“德马”等重大活动的食品检验检测任务，确保抽检中收样快捷、抽样规范、检测准确、上报及时，高效完成检验任务批次，加强抽检业务水平，强化人民群众食品安全教育。</t>
  </si>
  <si>
    <t>重大活动食品检验满意度</t>
  </si>
  <si>
    <t>重大活动中食品检验满意度</t>
  </si>
  <si>
    <t>重大活动食品抽样及检验行为群众知晓率</t>
  </si>
  <si>
    <t>设备维修检定经费</t>
  </si>
  <si>
    <t>5000</t>
  </si>
  <si>
    <t>部分抽检设备维修检定经费</t>
  </si>
  <si>
    <t>其它费用</t>
  </si>
  <si>
    <t>70000</t>
  </si>
  <si>
    <t>重大活动中其它费用</t>
  </si>
  <si>
    <t>25000</t>
  </si>
  <si>
    <t>快检样品及检测专用耗材费</t>
  </si>
  <si>
    <t>严格按国家食品检验要求规范检验</t>
  </si>
  <si>
    <t>严格按国家食品抽检要求规范抽样</t>
  </si>
  <si>
    <t>部分维检批次数</t>
  </si>
  <si>
    <t>≥1批次</t>
  </si>
  <si>
    <t>部分抽检设备维修检定</t>
  </si>
  <si>
    <t>快检任务数</t>
  </si>
  <si>
    <t>≥8批次</t>
  </si>
  <si>
    <t>含两会、考试保障及其它重大活动食品抽检</t>
  </si>
  <si>
    <t>任务完成时间</t>
  </si>
  <si>
    <t>部门公开表22</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</si>
  <si>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</si>
  <si>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</si>
  <si>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</si>
  <si>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</si>
  <si>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</si>
  <si>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</si>
  <si>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</si>
  <si>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</si>
  <si>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</si>
  <si>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</si>
  <si>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1.推进新时代党的建设。积极创建“清廉机关”，加强对全系统干部的政治理论、业务素质培训。                                 2.推进市场主体培育向高质量发展。继续实施市场主体倍增工程，力争全市净增市场主体4万户以上。
3.牵头抓好三大产业发展。持之以恒抓好生物医药产业的招商引资，科学规划米粉产业发展，继续抓好“一园区两基地建设”。
4.提升质量工作整体水平。启动第二届市长质量奖评选工作。加强计量、标准化、认证认可、检验检测等质量基础建设。
5.打造知识产权示范高地。稳步推进国家知识产权强市建设试点城市、常德香米地理标志保护示范区建设。力争全年知识产权质押融资项目数和质押金额分别较上年增长10%和20%。加强常德地理标志专用标志的使用监督管理，定期对专用标志的使用情况进行督查，确保换标使用率达到90%以上。                                                                                                     6.全力维护市场公平秩序。扎实开展各类示范创建和专项执法，进一步加大经营异常名录和严重违法失信名单的认定工作，做好相应的修复工作。加强对水电气暖等公用事业单位代收费和价格实施情况监管，持续开展商业秘密保护试点示范创建工作，争创1-2个省级商业秘密保护示范企业。
7.筑牢市场监管安全底线。持续加大对食品、药品、重点工业产品、特种设备等领域安全监管，健全食品药品监管责任体系，抓好国家食品安全示范城市创建和评价验收，积极落实交通问题顽瘴痼疾整治、经营性自建房管理等工作，守牢安全底线。
</t>
  </si>
  <si>
    <t xml:space="preserve"> 数量指标</t>
  </si>
  <si>
    <t>食品抽检专项目标完成率</t>
  </si>
  <si>
    <t>食品抽检专项资金，参照目标申报表相关指标完成</t>
  </si>
  <si>
    <t>国家食品安全城市创建项目目标完成率</t>
  </si>
  <si>
    <t>国家食品安全城市创建专项资金，参照目标申报表相关指标完成</t>
  </si>
  <si>
    <t>知识产权专项目标完成率</t>
  </si>
  <si>
    <t>知识产权专项资金，参照目标申报表相关指标完成</t>
  </si>
  <si>
    <t>常德地理标志专用标志的使用率</t>
  </si>
  <si>
    <t>举办各类培训期数</t>
  </si>
  <si>
    <t>≥10期</t>
  </si>
  <si>
    <t>根据批复培训计划，完成培训期数</t>
  </si>
  <si>
    <t>打击传销、规范直销及反垄断专项整治行动次数</t>
  </si>
  <si>
    <t>全年组织开展合同格式条款专项整治行动次数</t>
  </si>
  <si>
    <t>市场主体年报双随机抽查比率</t>
  </si>
  <si>
    <t>开展市场主体年报双随机抽查比率</t>
  </si>
  <si>
    <t>指导商业秘密保护试点示范创建个数</t>
  </si>
  <si>
    <t>各类活动次数</t>
  </si>
  <si>
    <t>组织开展质量月、食品安全、消费维权等、标准日活动次数</t>
  </si>
  <si>
    <t>广告抽查监测数量</t>
  </si>
  <si>
    <t>网络市场监测业务次数</t>
  </si>
  <si>
    <t>全年开展网络市场监测完成数并出具报告次数</t>
  </si>
  <si>
    <t xml:space="preserve"> 质量指标</t>
  </si>
  <si>
    <t>食品安全工作通报</t>
  </si>
  <si>
    <t>食品安全工作综合督导通报期数</t>
  </si>
  <si>
    <t>案件办理合法合规率</t>
  </si>
  <si>
    <t>查办传销、规范直销及反垄断等案件程序合法情况</t>
  </si>
  <si>
    <t>双随机抽查公示率</t>
  </si>
  <si>
    <t>对市场主体双随机抽查情况进行公示</t>
  </si>
  <si>
    <t>监测审核评价率</t>
  </si>
  <si>
    <t>根据相关要求，对药械化不良反应监测审核评价</t>
  </si>
  <si>
    <t>受理消费咨询、投诉、调解</t>
  </si>
  <si>
    <t>投诉举报办结率</t>
  </si>
  <si>
    <t>投诉举报办结率情况</t>
  </si>
  <si>
    <t>党建工作考核合规率</t>
  </si>
  <si>
    <t>各项党建工作考核合格</t>
  </si>
  <si>
    <t xml:space="preserve"> 时效指标</t>
  </si>
  <si>
    <t>≤7天</t>
  </si>
  <si>
    <t>合理合规率</t>
  </si>
  <si>
    <t>各项支出合理合规,支出总额控制在预算额度内</t>
  </si>
  <si>
    <t xml:space="preserve">效益指标 </t>
  </si>
  <si>
    <t>重大安全事件</t>
  </si>
  <si>
    <t>重大产品质量、重大服务质量、重大药品、重大食品安全事件发生数</t>
  </si>
  <si>
    <t>企业开办时间</t>
  </si>
  <si>
    <t>企业自主年报意识</t>
  </si>
  <si>
    <t>企业自主年报申报意识</t>
  </si>
  <si>
    <t>政府监管效能</t>
  </si>
  <si>
    <t>以推进部门联合“双随机、一公开”监管常态化，提高政府监管合力和效能</t>
  </si>
  <si>
    <t>行政效能</t>
  </si>
  <si>
    <t>优秀</t>
  </si>
  <si>
    <t>市政府年度绩效考评等次</t>
  </si>
  <si>
    <t xml:space="preserve"> 可持续影响指标</t>
  </si>
  <si>
    <t>136003</t>
  </si>
  <si>
    <t>常德市纤维质量监测中心</t>
  </si>
  <si>
    <t xml:space="preserve">1、突出实验室能力提升和检验人才培养，公正高效的完成年度各项检验任务；2、为辖区内纺织品及相关制品、学生服等提供免费检测，减少减轻企业的经济负担，优质地服务企业。  </t>
  </si>
  <si>
    <t>完成国家中纤中心下达新疆监管棉入库现场检验任务</t>
  </si>
  <si>
    <t>完成国家任务批次数</t>
  </si>
  <si>
    <t>反映完成国家中纤中心下达新疆监管棉入库现场检验任务</t>
  </si>
  <si>
    <t>完成经营性精干麻公检批次</t>
  </si>
  <si>
    <t>≥1750</t>
  </si>
  <si>
    <t>反映完成经营性精干麻公检批次</t>
  </si>
  <si>
    <t>完成企业纤维制品免费委检</t>
  </si>
  <si>
    <t>≥140</t>
  </si>
  <si>
    <t>反映完成企业纤维制品免费委检</t>
  </si>
  <si>
    <t>棉花检验批次完成率</t>
  </si>
  <si>
    <t>反映棉花检验批次完成率</t>
  </si>
  <si>
    <t>各项工作完成时间</t>
  </si>
  <si>
    <t>2023年12月前</t>
  </si>
  <si>
    <t>成本控制</t>
  </si>
  <si>
    <t>≤118.36万元</t>
  </si>
  <si>
    <t>不超过预算总成本</t>
  </si>
  <si>
    <t>节约企业检验成本</t>
  </si>
  <si>
    <t>≥20万元</t>
  </si>
  <si>
    <t>委托检验费全免，为企业节约经济成本</t>
  </si>
  <si>
    <t>抽样品检测环保三废处理</t>
  </si>
  <si>
    <t>促进麻纺织行业健康发展，提升企业可持续发展力</t>
  </si>
  <si>
    <t>可持续影响指标</t>
  </si>
  <si>
    <t>持续提升纤维检验及相关产品的监管能力</t>
  </si>
  <si>
    <t>棉花检验服务企业满意度</t>
  </si>
  <si>
    <t>社会公众或服务对象满意度</t>
  </si>
  <si>
    <t>反映棉花检验服务企业满意度</t>
  </si>
  <si>
    <t>目标1：夯实基础，增强能力，提升检验检测技术水平，落实“三高四新”战略，为“新常德”建设作出积极贡献；                                                                                                                                                                            目标2: 为社会提供产品质量的咨询和检测服务；                                                                                                                                                        目标3：提升区域内企业产品质量，优化产品结构。</t>
  </si>
  <si>
    <t>产商品监督抽检及委托检验</t>
  </si>
  <si>
    <t>≥3000</t>
  </si>
  <si>
    <t>反映全年完成产商品监督抽检批次及委托检验批次</t>
  </si>
  <si>
    <t>5分</t>
  </si>
  <si>
    <t>≥2</t>
  </si>
  <si>
    <t>反映为“三高四新”提供技术保障，撰写年度产品质量分析报告篇数</t>
  </si>
  <si>
    <t>不大于5‰</t>
  </si>
  <si>
    <t>反映出具检验报告年度差错率</t>
  </si>
  <si>
    <t>产品检验批次完成率</t>
  </si>
  <si>
    <t>反映产品检验批次完成率</t>
  </si>
  <si>
    <t>≤398.86万元</t>
  </si>
  <si>
    <t>市本级预算基本支出成本控制金额</t>
  </si>
  <si>
    <t>市本级预算项目支出成本控制金额</t>
  </si>
  <si>
    <t>非税收入</t>
  </si>
  <si>
    <t>40万元</t>
  </si>
  <si>
    <t>全年委托检验收费收入</t>
  </si>
  <si>
    <t>减免费用</t>
  </si>
  <si>
    <t>全年计划为社会减免检验费用</t>
  </si>
  <si>
    <t>通过产品质量抽检，提升企业产品质量主体责任，防范重大质量安全事故</t>
  </si>
  <si>
    <t>提升企业产品质量主体责任，防范重大质量安全事故</t>
  </si>
  <si>
    <t>反映通过产品质量检验，提升企业产品质量主体责任，防范重大质量安全事故</t>
  </si>
  <si>
    <t>废弃物处理率</t>
  </si>
  <si>
    <t>反映检验检测过程中废弃物的处理率</t>
  </si>
  <si>
    <t>目标1：计量工作器具检定校准服务,保证计量工作器具量值标准。目标2：计量强检器具做到应检必检，确保量值溯源准确。目标3：委托检定校准项目出具报告及时、公正。</t>
  </si>
  <si>
    <t>计量器具检定数量</t>
  </si>
  <si>
    <t>全年完成法定计量器具检定校准数量</t>
  </si>
  <si>
    <t>经济成本控制</t>
  </si>
  <si>
    <t>≤841.75</t>
  </si>
  <si>
    <t>严格按预算执行，控制费用</t>
  </si>
  <si>
    <t>持续提升相关检测服务能力</t>
  </si>
  <si>
    <t>新建社会公用标准</t>
  </si>
  <si>
    <t>目标1：按照规定准确、高效的完成药品、化妆品、医疗器械检验任务及三废处理工作；   目标2：提高药械化检验人员的业务素养。</t>
  </si>
  <si>
    <t>完成药品抽检批次</t>
  </si>
  <si>
    <t>≥100</t>
  </si>
  <si>
    <t>药品检验人员业务培训</t>
  </si>
  <si>
    <t>反映安排药品检验所人员培训情况</t>
  </si>
  <si>
    <t>检验准确率</t>
  </si>
  <si>
    <t>反映药品、化妆品、医疗器械检验准确率</t>
  </si>
  <si>
    <t>检验任务完成率</t>
  </si>
  <si>
    <t>反映检验任务完成率</t>
  </si>
  <si>
    <t>≤687.47</t>
  </si>
  <si>
    <t>反映不超过预算总数</t>
  </si>
  <si>
    <t>高效、准确的检验工作为药品、医疗器械、化妆品监管工作提供有力的依据，报账市民用药安全</t>
  </si>
  <si>
    <t>提供技术保障，保障市民用药安全</t>
  </si>
  <si>
    <t>重大药品安全事故发生次数</t>
  </si>
  <si>
    <t>反映重大药品安全事故发生次数</t>
  </si>
  <si>
    <t>检品废弃物处理率</t>
  </si>
  <si>
    <t>反映抽样检品检测环保三废处理</t>
  </si>
  <si>
    <t>持续提升药械化检测的能力</t>
  </si>
  <si>
    <t xml:space="preserve"> 以贯彻党的二十大精神，严格以省局、市政府的工作要求为指导，按照《食品安全法》、《食品安全法实施条例》等办法，坚持依法、科学、客观、公正的原则，确保全年不出现重大食品安全事故。组织全市范围内专项抽检行动，防范区域性、行业性食品安全事故发生。圆满完成2023年市市场监管局下达的食品监督抽检任务。</t>
  </si>
  <si>
    <t>重点监督抽检任务</t>
  </si>
  <si>
    <t>市本局下达的食品监督抽检批次（含快检）</t>
  </si>
  <si>
    <t>食品抽检过程中的质量规范率</t>
  </si>
  <si>
    <t>≦650.69</t>
  </si>
  <si>
    <t>严格按预算执行，控制各项费用开支</t>
  </si>
  <si>
    <t>委托检验收费批次</t>
  </si>
  <si>
    <t>≥300</t>
  </si>
  <si>
    <t>完成社会委托检验批次</t>
  </si>
  <si>
    <t>食品抽检知晓率</t>
  </si>
  <si>
    <t>食品抽样及检验行为群众知晓比率</t>
  </si>
  <si>
    <t>食品安全意识</t>
  </si>
  <si>
    <t>提高</t>
  </si>
  <si>
    <t>食品食用安全意识</t>
  </si>
  <si>
    <t>抽检样品检测环保三废处理</t>
  </si>
  <si>
    <t>持续提升食品检验能力扩项</t>
  </si>
  <si>
    <t>扩大食品检验项目实现可持续影响力</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</si>
</sst>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177" formatCode="0.00_ "/>
    <numFmt numFmtId="43" formatCode="_ * #,##0.00_ ;_ * \-#,##0.00_ ;_ * &quot;-&quot;??_ ;_ @_ "/>
    <numFmt numFmtId="41" formatCode="_ * #,##0_ ;_ * \-#,##0_ ;_ * &quot;-&quot;_ ;_ @_ "/>
  </numFmts>
  <fonts count="51">
    <font>
      <sz val="11"/>
      <color indexed="8"/>
      <name val="宋体"/>
      <charset val="1"/>
      <scheme val="minor"/>
    </font>
    <font>
      <sz val="9"/>
      <color indexed="8"/>
      <name val="宋体"/>
      <charset val="1"/>
      <scheme val="minor"/>
    </font>
    <font>
      <b/>
      <sz val="16"/>
      <name val="SimSun"/>
      <charset val="134"/>
    </font>
    <font>
      <b/>
      <sz val="11"/>
      <name val="SimSun"/>
      <charset val="134"/>
    </font>
    <font>
      <sz val="9"/>
      <name val="SimSun"/>
      <charset val="134"/>
    </font>
    <font>
      <b/>
      <sz val="8"/>
      <name val="SimSun"/>
      <charset val="134"/>
    </font>
    <font>
      <b/>
      <sz val="9"/>
      <name val="SimSun"/>
      <charset val="134"/>
    </font>
    <font>
      <sz val="9"/>
      <name val="仿宋"/>
      <charset val="134"/>
    </font>
    <font>
      <sz val="11"/>
      <color indexed="8"/>
      <name val="方正小标宋简体"/>
      <charset val="1"/>
    </font>
    <font>
      <sz val="10"/>
      <color indexed="8"/>
      <name val="宋体"/>
      <charset val="1"/>
      <scheme val="minor"/>
    </font>
    <font>
      <sz val="19"/>
      <name val="方正小标宋简体"/>
      <charset val="134"/>
    </font>
    <font>
      <sz val="9"/>
      <name val="Arial"/>
      <charset val="134"/>
    </font>
    <font>
      <b/>
      <sz val="17"/>
      <name val="SimSun"/>
      <charset val="134"/>
    </font>
    <font>
      <b/>
      <sz val="8"/>
      <name val="Times New Roman"/>
      <charset val="134"/>
    </font>
    <font>
      <b/>
      <sz val="10"/>
      <name val="Times New Roman"/>
      <charset val="134"/>
    </font>
    <font>
      <sz val="8"/>
      <name val="Times New Roman"/>
      <charset val="134"/>
    </font>
    <font>
      <sz val="10"/>
      <name val="Times New Roman"/>
      <charset val="134"/>
    </font>
    <font>
      <b/>
      <sz val="7"/>
      <name val="SimSun"/>
      <charset val="134"/>
    </font>
    <font>
      <sz val="7"/>
      <name val="SimSun"/>
      <charset val="134"/>
    </font>
    <font>
      <sz val="11"/>
      <color indexed="8"/>
      <name val="Times New Roman"/>
      <charset val="1"/>
    </font>
    <font>
      <b/>
      <sz val="11"/>
      <name val="Times New Roman"/>
      <charset val="134"/>
    </font>
    <font>
      <sz val="11"/>
      <name val="Times New Roman"/>
      <charset val="134"/>
    </font>
    <font>
      <b/>
      <sz val="19"/>
      <name val="SimSun"/>
      <charset val="134"/>
    </font>
    <font>
      <b/>
      <sz val="11"/>
      <color rgb="FFFF0000"/>
      <name val="Times New Roman"/>
      <charset val="134"/>
    </font>
    <font>
      <sz val="10"/>
      <color indexed="8"/>
      <name val="Times New Roman"/>
      <charset val="1"/>
    </font>
    <font>
      <b/>
      <sz val="10"/>
      <color rgb="FFFF0000"/>
      <name val="Times New Roman"/>
      <charset val="134"/>
    </font>
    <font>
      <sz val="8"/>
      <name val="SimSun"/>
      <charset val="134"/>
    </font>
    <font>
      <sz val="10"/>
      <color rgb="FFFF0000"/>
      <name val="Times New Roman"/>
      <charset val="134"/>
    </font>
    <font>
      <b/>
      <sz val="15"/>
      <name val="SimSun"/>
      <charset val="134"/>
    </font>
    <font>
      <sz val="11"/>
      <name val="SimSun"/>
      <charset val="134"/>
    </font>
    <font>
      <b/>
      <sz val="20"/>
      <name val="SimSun"/>
      <charset val="134"/>
    </font>
    <font>
      <u/>
      <sz val="11"/>
      <color rgb="FF800080"/>
      <name val="宋体"/>
      <charset val="0"/>
      <scheme val="minor"/>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C9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34" fillId="3"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38" fillId="7" borderId="10" applyNumberFormat="false" applyAlignment="false" applyProtection="false">
      <alignment vertical="center"/>
    </xf>
    <xf numFmtId="0" fontId="45" fillId="18" borderId="15" applyNumberFormat="false" applyAlignment="false" applyProtection="false">
      <alignment vertical="center"/>
    </xf>
    <xf numFmtId="0" fontId="47" fillId="22" borderId="0" applyNumberFormat="false" applyBorder="false" applyAlignment="false" applyProtection="false">
      <alignment vertical="center"/>
    </xf>
    <xf numFmtId="0" fontId="43" fillId="0" borderId="13"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48" fillId="0" borderId="13" applyNumberFormat="false" applyFill="false" applyAlignment="false" applyProtection="false">
      <alignment vertical="center"/>
    </xf>
    <xf numFmtId="0" fontId="35" fillId="32"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35"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4" fillId="10" borderId="0" applyNumberFormat="false" applyBorder="false" applyAlignment="false" applyProtection="false">
      <alignment vertical="center"/>
    </xf>
    <xf numFmtId="0" fontId="42" fillId="0" borderId="12" applyNumberFormat="false" applyFill="false" applyAlignment="false" applyProtection="false">
      <alignment vertical="center"/>
    </xf>
    <xf numFmtId="0" fontId="36" fillId="0" borderId="9" applyNumberFormat="false" applyFill="false" applyAlignment="false" applyProtection="false">
      <alignment vertical="center"/>
    </xf>
    <xf numFmtId="0" fontId="35" fillId="31"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5" fillId="13" borderId="0" applyNumberFormat="false" applyBorder="false" applyAlignment="false" applyProtection="false">
      <alignment vertical="center"/>
    </xf>
    <xf numFmtId="0" fontId="39" fillId="0" borderId="1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5" fillId="14" borderId="0" applyNumberFormat="false" applyBorder="false" applyAlignment="false" applyProtection="false">
      <alignment vertical="center"/>
    </xf>
    <xf numFmtId="42" fontId="32"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35" fillId="15" borderId="0" applyNumberFormat="false" applyBorder="false" applyAlignment="false" applyProtection="false">
      <alignment vertical="center"/>
    </xf>
    <xf numFmtId="0" fontId="32" fillId="17" borderId="14" applyNumberFormat="false" applyFont="false" applyAlignment="false" applyProtection="false">
      <alignment vertical="center"/>
    </xf>
    <xf numFmtId="0" fontId="34" fillId="19" borderId="0" applyNumberFormat="false" applyBorder="false" applyAlignment="false" applyProtection="false">
      <alignment vertical="center"/>
    </xf>
    <xf numFmtId="0" fontId="44" fillId="12"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41" fillId="11" borderId="0" applyNumberFormat="false" applyBorder="false" applyAlignment="false" applyProtection="false">
      <alignment vertical="center"/>
    </xf>
    <xf numFmtId="0" fontId="49" fillId="7" borderId="16" applyNumberFormat="false" applyAlignment="false" applyProtection="false">
      <alignment vertical="center"/>
    </xf>
    <xf numFmtId="0" fontId="34" fillId="20" borderId="0" applyNumberFormat="false" applyBorder="false" applyAlignment="false" applyProtection="false">
      <alignment vertical="center"/>
    </xf>
    <xf numFmtId="0" fontId="34" fillId="23"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9" fontId="32" fillId="0" borderId="0" applyFont="false" applyFill="false" applyBorder="false" applyAlignment="false" applyProtection="false">
      <alignment vertical="center"/>
    </xf>
    <xf numFmtId="0" fontId="34" fillId="28"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34" fillId="29"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50" fillId="33" borderId="16" applyNumberFormat="false" applyAlignment="false" applyProtection="false">
      <alignment vertical="center"/>
    </xf>
    <xf numFmtId="0" fontId="35" fillId="16"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35" fillId="4" borderId="0" applyNumberFormat="false" applyBorder="false" applyAlignment="false" applyProtection="false">
      <alignment vertical="center"/>
    </xf>
  </cellStyleXfs>
  <cellXfs count="160">
    <xf numFmtId="0" fontId="0" fillId="0" borderId="0" xfId="0">
      <alignment vertical="center"/>
    </xf>
    <xf numFmtId="0" fontId="1" fillId="0" borderId="0" xfId="0" applyFont="true">
      <alignment vertical="center"/>
    </xf>
    <xf numFmtId="0" fontId="1" fillId="0" borderId="0" xfId="0" applyFont="true" applyFill="true" applyAlignment="true">
      <alignment vertical="center"/>
    </xf>
    <xf numFmtId="0" fontId="0" fillId="0" borderId="0" xfId="0" applyAlignment="true">
      <alignment horizontal="center" vertical="center"/>
    </xf>
    <xf numFmtId="0" fontId="2" fillId="0" borderId="0" xfId="0" applyFont="true" applyBorder="true" applyAlignment="true">
      <alignment horizontal="center" vertical="center" wrapText="true"/>
    </xf>
    <xf numFmtId="0" fontId="3" fillId="0" borderId="0" xfId="0" applyFont="true" applyBorder="true" applyAlignment="true">
      <alignment vertical="center" wrapText="true"/>
    </xf>
    <xf numFmtId="0" fontId="4" fillId="0" borderId="0" xfId="0" applyFont="true" applyBorder="true" applyAlignment="true">
      <alignment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176" fontId="6" fillId="0" borderId="1" xfId="0" applyNumberFormat="true" applyFont="true" applyBorder="true" applyAlignment="true">
      <alignment horizontal="center" vertical="center" shrinkToFit="true"/>
    </xf>
    <xf numFmtId="0" fontId="4" fillId="0" borderId="1" xfId="0" applyFont="true" applyBorder="true" applyAlignment="true">
      <alignment vertical="center" wrapText="true"/>
    </xf>
    <xf numFmtId="4" fontId="4" fillId="0" borderId="1" xfId="0" applyNumberFormat="true" applyFont="true" applyBorder="true" applyAlignment="true">
      <alignment vertical="center" shrinkToFit="true"/>
    </xf>
    <xf numFmtId="4" fontId="4" fillId="0" borderId="1" xfId="0" applyNumberFormat="true" applyFont="true" applyBorder="true" applyAlignment="true">
      <alignment vertical="center" wrapText="true"/>
    </xf>
    <xf numFmtId="0" fontId="4" fillId="0" borderId="1" xfId="0" applyFont="true" applyFill="true" applyBorder="true" applyAlignment="true">
      <alignment vertical="center" wrapText="true"/>
    </xf>
    <xf numFmtId="4" fontId="4" fillId="0" borderId="1" xfId="0" applyNumberFormat="true" applyFont="true" applyFill="true" applyBorder="true" applyAlignment="true">
      <alignment vertical="center" wrapText="true"/>
    </xf>
    <xf numFmtId="0" fontId="6" fillId="0" borderId="2"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9" fontId="4" fillId="0" borderId="1" xfId="40" applyNumberFormat="true" applyFont="true" applyBorder="true" applyAlignment="true">
      <alignment horizontal="left" vertical="center" wrapText="true"/>
    </xf>
    <xf numFmtId="0" fontId="4" fillId="0" borderId="1" xfId="0" applyFont="true" applyBorder="true" applyAlignment="true">
      <alignment horizontal="left" vertical="center" wrapText="true"/>
    </xf>
    <xf numFmtId="0" fontId="4" fillId="0" borderId="2" xfId="0" applyFont="true" applyBorder="true" applyAlignment="true">
      <alignment horizontal="left" vertical="center" wrapText="true"/>
    </xf>
    <xf numFmtId="0" fontId="4" fillId="0" borderId="4" xfId="0" applyFont="true" applyBorder="true" applyAlignment="true">
      <alignment horizontal="left" vertical="center" wrapText="true"/>
    </xf>
    <xf numFmtId="9" fontId="4" fillId="0" borderId="1" xfId="0" applyNumberFormat="true" applyFont="true" applyBorder="true" applyAlignment="true">
      <alignment horizontal="left" vertical="center" wrapText="true"/>
    </xf>
    <xf numFmtId="9" fontId="4" fillId="0" borderId="1" xfId="0" applyNumberFormat="true" applyFont="true" applyFill="true" applyBorder="true" applyAlignment="true">
      <alignment horizontal="center" vertical="center" wrapText="true"/>
    </xf>
    <xf numFmtId="0" fontId="4" fillId="0" borderId="0" xfId="0" applyFont="true" applyAlignment="true">
      <alignment horizontal="right" vertical="center" wrapText="true"/>
    </xf>
    <xf numFmtId="0" fontId="3" fillId="0" borderId="0" xfId="0" applyFont="true" applyBorder="true" applyAlignment="true">
      <alignment horizontal="center" vertical="center" wrapText="true"/>
    </xf>
    <xf numFmtId="0" fontId="6" fillId="0" borderId="0" xfId="0" applyFont="true" applyBorder="true" applyAlignment="true">
      <alignment horizontal="right" vertical="center" wrapText="true"/>
    </xf>
    <xf numFmtId="0" fontId="6" fillId="0" borderId="0" xfId="0" applyFont="true" applyBorder="true" applyAlignment="true">
      <alignment horizontal="center" vertical="center" wrapText="true"/>
    </xf>
    <xf numFmtId="0" fontId="4" fillId="0" borderId="1" xfId="0" applyFont="true" applyFill="true" applyBorder="true" applyAlignment="true">
      <alignment horizontal="left" vertical="center" wrapText="true"/>
    </xf>
    <xf numFmtId="9" fontId="4"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0" xfId="0" applyFont="true">
      <alignment vertical="center"/>
    </xf>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9" fillId="0" borderId="0" xfId="0" applyFont="true">
      <alignment vertical="center"/>
    </xf>
    <xf numFmtId="0" fontId="10" fillId="0" borderId="0" xfId="0" applyFont="true" applyAlignment="true">
      <alignment horizontal="center" vertical="center" wrapText="true"/>
    </xf>
    <xf numFmtId="0" fontId="6" fillId="0" borderId="2" xfId="0" applyFont="true" applyBorder="true" applyAlignment="true">
      <alignment horizontal="left" vertical="center" wrapText="true"/>
    </xf>
    <xf numFmtId="0" fontId="6" fillId="0" borderId="1" xfId="0" applyFont="true" applyBorder="true" applyAlignment="true">
      <alignment vertical="center" wrapText="true"/>
    </xf>
    <xf numFmtId="4" fontId="6" fillId="0" borderId="1" xfId="0" applyNumberFormat="true" applyFont="true" applyBorder="true" applyAlignment="true">
      <alignment vertical="center" wrapText="true"/>
    </xf>
    <xf numFmtId="0" fontId="4" fillId="0" borderId="2" xfId="0" applyFont="true" applyBorder="true" applyAlignment="true">
      <alignment vertical="center" wrapText="true"/>
    </xf>
    <xf numFmtId="4" fontId="4" fillId="0" borderId="2" xfId="0" applyNumberFormat="true" applyFont="true" applyBorder="true" applyAlignment="true">
      <alignment vertical="center" wrapText="true"/>
    </xf>
    <xf numFmtId="0" fontId="4" fillId="0" borderId="3" xfId="0" applyFont="true" applyBorder="true" applyAlignment="true">
      <alignment vertical="center" wrapText="true"/>
    </xf>
    <xf numFmtId="4" fontId="4" fillId="0" borderId="3" xfId="0" applyNumberFormat="true" applyFont="true" applyBorder="true" applyAlignment="true">
      <alignment vertical="center" wrapText="true"/>
    </xf>
    <xf numFmtId="0" fontId="4" fillId="0" borderId="4" xfId="0" applyFont="true" applyBorder="true" applyAlignment="true">
      <alignment vertical="center" wrapText="true"/>
    </xf>
    <xf numFmtId="4" fontId="4" fillId="0" borderId="4" xfId="0" applyNumberFormat="true" applyFont="true" applyBorder="true" applyAlignment="true">
      <alignment vertical="center" wrapText="true"/>
    </xf>
    <xf numFmtId="0" fontId="6" fillId="0" borderId="3" xfId="0" applyFont="true" applyBorder="true" applyAlignment="true">
      <alignment horizontal="left" vertical="center" wrapText="true"/>
    </xf>
    <xf numFmtId="0" fontId="6" fillId="0" borderId="4" xfId="0" applyFont="true" applyBorder="true" applyAlignment="true">
      <alignment horizontal="left" vertical="center" wrapText="true"/>
    </xf>
    <xf numFmtId="0" fontId="4" fillId="0" borderId="3" xfId="0" applyFont="true" applyBorder="true" applyAlignment="true">
      <alignment horizontal="left" vertical="center" wrapText="true"/>
    </xf>
    <xf numFmtId="9" fontId="4" fillId="0" borderId="1" xfId="40" applyFont="true" applyBorder="true" applyAlignment="true">
      <alignment horizontal="left" vertical="center" wrapText="true"/>
    </xf>
    <xf numFmtId="0" fontId="6" fillId="0" borderId="2" xfId="0" applyFont="true" applyBorder="true" applyAlignment="true">
      <alignment vertical="center" wrapText="true"/>
    </xf>
    <xf numFmtId="0" fontId="6" fillId="0" borderId="3" xfId="0" applyFont="true" applyBorder="true" applyAlignment="true">
      <alignment vertical="center" wrapText="true"/>
    </xf>
    <xf numFmtId="0" fontId="6" fillId="0" borderId="4" xfId="0" applyFont="true" applyBorder="true" applyAlignment="true">
      <alignment vertical="center" wrapText="true"/>
    </xf>
    <xf numFmtId="0" fontId="4" fillId="0" borderId="1" xfId="0" applyNumberFormat="true" applyFont="true" applyBorder="true" applyAlignment="true">
      <alignment horizontal="center" vertical="center" wrapText="true"/>
    </xf>
    <xf numFmtId="4" fontId="4" fillId="0" borderId="2" xfId="0" applyNumberFormat="true" applyFont="true" applyFill="true" applyBorder="true" applyAlignment="true">
      <alignment vertical="center" wrapText="true"/>
    </xf>
    <xf numFmtId="4" fontId="4" fillId="0" borderId="3" xfId="0" applyNumberFormat="true" applyFont="true" applyFill="true" applyBorder="true" applyAlignment="true">
      <alignment vertical="center" wrapText="true"/>
    </xf>
    <xf numFmtId="9" fontId="4" fillId="0" borderId="1" xfId="0" applyNumberFormat="true" applyFont="true" applyBorder="true" applyAlignment="true">
      <alignment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9" fontId="4" fillId="0" borderId="1" xfId="40" applyFont="true" applyFill="true" applyBorder="true" applyAlignment="true">
      <alignment horizontal="left" vertical="center" wrapText="true"/>
    </xf>
    <xf numFmtId="0" fontId="4" fillId="0" borderId="1" xfId="0" applyNumberFormat="true" applyFont="true" applyFill="true" applyBorder="true" applyAlignment="true">
      <alignment horizontal="center" vertical="center" wrapText="true"/>
    </xf>
    <xf numFmtId="4" fontId="4" fillId="0" borderId="4" xfId="0" applyNumberFormat="true" applyFont="true" applyFill="true" applyBorder="true" applyAlignment="true">
      <alignment vertical="center" wrapText="true"/>
    </xf>
    <xf numFmtId="0" fontId="6" fillId="0" borderId="1" xfId="0" applyFont="true" applyFill="true" applyBorder="true" applyAlignment="true">
      <alignment horizontal="left" vertical="center" wrapText="true"/>
    </xf>
    <xf numFmtId="4" fontId="6" fillId="0" borderId="1" xfId="0" applyNumberFormat="true" applyFont="true" applyFill="true" applyBorder="true" applyAlignment="true">
      <alignment vertical="center" wrapText="true"/>
    </xf>
    <xf numFmtId="0" fontId="6" fillId="0" borderId="1" xfId="0" applyFont="true" applyFill="true" applyBorder="true" applyAlignment="true">
      <alignment vertical="center" wrapText="true"/>
    </xf>
    <xf numFmtId="0" fontId="4" fillId="0" borderId="3"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4" fillId="0" borderId="4" xfId="0" applyFont="true" applyFill="true" applyBorder="true" applyAlignment="true">
      <alignment horizontal="left" vertical="center" wrapText="true"/>
    </xf>
    <xf numFmtId="9" fontId="4"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vertical="center" wrapText="true"/>
    </xf>
    <xf numFmtId="0" fontId="11" fillId="0" borderId="1" xfId="0" applyFont="true" applyBorder="true" applyAlignment="true">
      <alignment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177" fontId="4" fillId="0" borderId="1" xfId="0" applyNumberFormat="true" applyFont="true" applyBorder="true" applyAlignment="true">
      <alignment horizontal="center" vertical="center" wrapText="true"/>
    </xf>
    <xf numFmtId="0" fontId="6" fillId="0" borderId="1" xfId="0" applyFont="true" applyBorder="true" applyAlignment="true">
      <alignment horizontal="right" vertical="center" wrapText="true"/>
    </xf>
    <xf numFmtId="0" fontId="4" fillId="0" borderId="1" xfId="0" applyFont="true" applyBorder="true" applyAlignment="true">
      <alignment horizontal="right" vertical="center" wrapText="true"/>
    </xf>
    <xf numFmtId="0" fontId="12" fillId="0" borderId="0" xfId="0" applyFont="true" applyBorder="true" applyAlignment="true">
      <alignment horizontal="center" vertical="center" wrapText="true"/>
    </xf>
    <xf numFmtId="0" fontId="6" fillId="0" borderId="0" xfId="0" applyFont="true" applyBorder="true" applyAlignment="true">
      <alignment vertical="center" wrapText="true"/>
    </xf>
    <xf numFmtId="0" fontId="13" fillId="0" borderId="1" xfId="0" applyFont="true" applyBorder="true" applyAlignment="true">
      <alignment vertical="center" wrapText="true"/>
    </xf>
    <xf numFmtId="0" fontId="13" fillId="0" borderId="1" xfId="0" applyFont="true" applyBorder="true" applyAlignment="true">
      <alignment horizontal="center" vertical="center" wrapText="true"/>
    </xf>
    <xf numFmtId="4" fontId="14" fillId="0" borderId="1" xfId="0" applyNumberFormat="true" applyFont="true" applyBorder="true" applyAlignment="true">
      <alignment vertical="center" wrapText="true"/>
    </xf>
    <xf numFmtId="0" fontId="13" fillId="0" borderId="1" xfId="0" applyFont="true" applyBorder="true" applyAlignment="true">
      <alignment horizontal="left" vertical="center" wrapText="true"/>
    </xf>
    <xf numFmtId="0" fontId="15" fillId="2" borderId="1" xfId="0" applyFont="true" applyFill="true" applyBorder="true" applyAlignment="true">
      <alignment horizontal="left" vertical="center" wrapText="true"/>
    </xf>
    <xf numFmtId="4" fontId="16" fillId="0" borderId="1" xfId="0" applyNumberFormat="true" applyFont="true" applyBorder="true" applyAlignment="true">
      <alignment vertical="center" wrapText="true"/>
    </xf>
    <xf numFmtId="0" fontId="4" fillId="0" borderId="0" xfId="0" applyFont="true" applyBorder="true" applyAlignment="true">
      <alignment horizontal="right" vertical="center" wrapText="true"/>
    </xf>
    <xf numFmtId="0" fontId="14" fillId="0" borderId="1" xfId="0" applyFont="true" applyBorder="true" applyAlignment="true">
      <alignment vertical="center" wrapText="true"/>
    </xf>
    <xf numFmtId="0" fontId="16" fillId="0" borderId="1" xfId="0" applyFont="true" applyBorder="true" applyAlignment="true">
      <alignment vertical="center" wrapText="true"/>
    </xf>
    <xf numFmtId="0" fontId="17" fillId="0" borderId="1" xfId="0" applyFont="true" applyBorder="true" applyAlignment="true">
      <alignment vertical="center" wrapText="true"/>
    </xf>
    <xf numFmtId="0" fontId="17" fillId="0" borderId="1" xfId="0" applyFont="true" applyBorder="true" applyAlignment="true">
      <alignment horizontal="center" vertical="center" wrapText="true"/>
    </xf>
    <xf numFmtId="4" fontId="17" fillId="0" borderId="1" xfId="0" applyNumberFormat="true" applyFont="true" applyBorder="true" applyAlignment="true">
      <alignment vertical="center" wrapText="true"/>
    </xf>
    <xf numFmtId="0" fontId="17" fillId="0" borderId="5" xfId="0" applyFont="true" applyBorder="true" applyAlignment="true">
      <alignment horizontal="center" vertical="center" wrapText="true"/>
    </xf>
    <xf numFmtId="0" fontId="17" fillId="0" borderId="6" xfId="0" applyFont="true" applyBorder="true" applyAlignment="true">
      <alignment horizontal="center" vertical="center" wrapText="true"/>
    </xf>
    <xf numFmtId="0" fontId="17" fillId="2" borderId="1" xfId="0" applyFont="true" applyFill="true" applyBorder="true" applyAlignment="true">
      <alignment horizontal="left" vertical="center" wrapText="true"/>
    </xf>
    <xf numFmtId="0" fontId="18" fillId="2" borderId="1" xfId="0" applyFont="true" applyFill="true" applyBorder="true" applyAlignment="true">
      <alignment horizontal="left" vertical="center" wrapText="true"/>
    </xf>
    <xf numFmtId="4" fontId="18" fillId="0" borderId="1" xfId="0" applyNumberFormat="true" applyFont="true" applyBorder="true" applyAlignment="true">
      <alignment vertical="center" wrapText="true"/>
    </xf>
    <xf numFmtId="0" fontId="17" fillId="0" borderId="7" xfId="0" applyFont="true" applyBorder="true" applyAlignment="true">
      <alignment horizontal="center" vertical="center" wrapText="true"/>
    </xf>
    <xf numFmtId="4" fontId="18" fillId="0" borderId="1" xfId="0" applyNumberFormat="true" applyFont="true" applyBorder="true" applyAlignment="true">
      <alignment horizontal="right" vertical="center" wrapText="true"/>
    </xf>
    <xf numFmtId="0" fontId="17" fillId="2" borderId="1" xfId="0" applyFont="true" applyFill="true" applyBorder="true" applyAlignment="true">
      <alignment vertical="center" wrapText="true"/>
    </xf>
    <xf numFmtId="0" fontId="18" fillId="2" borderId="1" xfId="0" applyFont="true" applyFill="true" applyBorder="true" applyAlignment="true">
      <alignment horizontal="center" vertical="center" wrapText="true"/>
    </xf>
    <xf numFmtId="0" fontId="18" fillId="2" borderId="1" xfId="0" applyFont="true" applyFill="true" applyBorder="true" applyAlignment="true">
      <alignment vertical="center" wrapText="true"/>
    </xf>
    <xf numFmtId="4" fontId="18" fillId="2" borderId="1" xfId="0" applyNumberFormat="true" applyFont="true" applyFill="true" applyBorder="true" applyAlignment="true">
      <alignment vertical="center" wrapText="true"/>
    </xf>
    <xf numFmtId="4" fontId="16" fillId="0" borderId="1" xfId="0" applyNumberFormat="true" applyFont="true" applyBorder="true" applyAlignment="true">
      <alignment horizontal="right" vertical="center" wrapText="true"/>
    </xf>
    <xf numFmtId="0" fontId="19" fillId="0" borderId="0" xfId="0" applyFont="true">
      <alignment vertical="center"/>
    </xf>
    <xf numFmtId="0" fontId="15" fillId="0" borderId="1" xfId="0" applyFont="true" applyBorder="true" applyAlignment="true">
      <alignment vertical="center" wrapText="true"/>
    </xf>
    <xf numFmtId="0" fontId="13" fillId="2" borderId="1" xfId="0" applyFont="true" applyFill="true" applyBorder="true" applyAlignment="true">
      <alignment horizontal="left" vertical="center" wrapText="true"/>
    </xf>
    <xf numFmtId="0" fontId="15" fillId="2" borderId="1" xfId="0" applyFont="true" applyFill="true" applyBorder="true" applyAlignment="true">
      <alignment horizontal="center" vertical="center" wrapText="true"/>
    </xf>
    <xf numFmtId="4" fontId="14" fillId="0" borderId="1" xfId="0" applyNumberFormat="true" applyFont="true" applyBorder="true" applyAlignment="true">
      <alignment horizontal="right" vertical="center" wrapText="true"/>
    </xf>
    <xf numFmtId="4" fontId="20" fillId="0" borderId="1" xfId="0" applyNumberFormat="true" applyFont="true" applyBorder="true" applyAlignment="true">
      <alignment horizontal="right" vertical="center" wrapText="true"/>
    </xf>
    <xf numFmtId="4" fontId="21" fillId="0" borderId="1" xfId="0" applyNumberFormat="true" applyFont="true" applyBorder="true" applyAlignment="true">
      <alignment vertical="center" wrapText="true"/>
    </xf>
    <xf numFmtId="4" fontId="21" fillId="0" borderId="1" xfId="0" applyNumberFormat="true" applyFont="true" applyBorder="true" applyAlignment="true">
      <alignment horizontal="right" vertical="center" wrapText="true"/>
    </xf>
    <xf numFmtId="0" fontId="22" fillId="0" borderId="0" xfId="0" applyFont="true" applyBorder="true" applyAlignment="true">
      <alignment horizontal="center" vertical="center" wrapText="true"/>
    </xf>
    <xf numFmtId="4" fontId="23" fillId="0" borderId="1" xfId="0" applyNumberFormat="true" applyFont="true" applyBorder="true" applyAlignment="true">
      <alignment vertical="center" wrapText="true"/>
    </xf>
    <xf numFmtId="0" fontId="24" fillId="0" borderId="0" xfId="0" applyFont="true">
      <alignment vertical="center"/>
    </xf>
    <xf numFmtId="4" fontId="25" fillId="0" borderId="1" xfId="0" applyNumberFormat="true" applyFont="true" applyBorder="true" applyAlignment="true">
      <alignment horizontal="right" vertical="center" wrapText="true"/>
    </xf>
    <xf numFmtId="4" fontId="25" fillId="0" borderId="1" xfId="0" applyNumberFormat="true" applyFont="true" applyBorder="true" applyAlignment="true">
      <alignment vertical="center" wrapText="true"/>
    </xf>
    <xf numFmtId="0" fontId="18" fillId="0" borderId="1" xfId="0" applyFont="true" applyBorder="true" applyAlignment="true">
      <alignment vertical="center" wrapText="true"/>
    </xf>
    <xf numFmtId="0" fontId="26" fillId="0" borderId="0" xfId="0" applyFont="true" applyBorder="true" applyAlignment="true">
      <alignment vertical="center" wrapText="true"/>
    </xf>
    <xf numFmtId="0" fontId="18" fillId="0" borderId="0" xfId="0" applyFont="true" applyBorder="true" applyAlignment="true">
      <alignment vertical="center" wrapText="true"/>
    </xf>
    <xf numFmtId="0" fontId="17" fillId="0" borderId="0" xfId="0" applyFont="true" applyBorder="true" applyAlignment="true">
      <alignment vertical="center" wrapText="true"/>
    </xf>
    <xf numFmtId="0" fontId="13" fillId="2" borderId="1" xfId="0" applyFont="true" applyFill="true" applyBorder="true" applyAlignment="true">
      <alignment vertical="center" wrapText="true"/>
    </xf>
    <xf numFmtId="0" fontId="15" fillId="2" borderId="1" xfId="0" applyNumberFormat="true" applyFont="true" applyFill="true" applyBorder="true" applyAlignment="true">
      <alignment horizontal="right" vertical="center" wrapText="true"/>
    </xf>
    <xf numFmtId="0" fontId="13" fillId="2" borderId="1" xfId="0" applyNumberFormat="true" applyFont="true" applyFill="true" applyBorder="true" applyAlignment="true">
      <alignment horizontal="right" vertical="center" wrapText="true"/>
    </xf>
    <xf numFmtId="0" fontId="15" fillId="2" borderId="1" xfId="0" applyFont="true" applyFill="true" applyBorder="true" applyAlignment="true">
      <alignment vertical="center" wrapText="true"/>
    </xf>
    <xf numFmtId="4" fontId="14" fillId="2" borderId="1" xfId="0" applyNumberFormat="true" applyFont="true" applyFill="true" applyBorder="true" applyAlignment="true">
      <alignment vertical="center" wrapText="true"/>
    </xf>
    <xf numFmtId="4" fontId="16" fillId="2" borderId="1" xfId="0" applyNumberFormat="true" applyFont="true" applyFill="true" applyBorder="true" applyAlignment="true">
      <alignment vertical="center" wrapText="true"/>
    </xf>
    <xf numFmtId="4" fontId="25" fillId="2" borderId="1" xfId="0" applyNumberFormat="true" applyFont="true" applyFill="true" applyBorder="true" applyAlignment="true">
      <alignment vertical="center" wrapText="true"/>
    </xf>
    <xf numFmtId="0" fontId="4"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5" fillId="0" borderId="1" xfId="0" applyFont="true" applyBorder="true" applyAlignment="true">
      <alignment vertical="center" wrapText="true"/>
    </xf>
    <xf numFmtId="0" fontId="5" fillId="2" borderId="1" xfId="0" applyFont="true" applyFill="true" applyBorder="true" applyAlignment="true">
      <alignment vertical="center" wrapText="true"/>
    </xf>
    <xf numFmtId="0" fontId="26" fillId="2" borderId="1" xfId="0" applyFont="true" applyFill="true" applyBorder="true" applyAlignment="true">
      <alignment vertical="center" wrapText="true"/>
    </xf>
    <xf numFmtId="0" fontId="6" fillId="0" borderId="0" xfId="0" applyFont="true" applyAlignment="true">
      <alignment horizontal="left" vertical="center" wrapText="true"/>
    </xf>
    <xf numFmtId="0" fontId="17" fillId="0" borderId="8" xfId="0" applyFont="true" applyBorder="true" applyAlignment="true">
      <alignment horizontal="center" vertical="center" wrapText="true"/>
    </xf>
    <xf numFmtId="0" fontId="13" fillId="0" borderId="8" xfId="0" applyFont="true" applyBorder="true" applyAlignment="true">
      <alignment vertical="center" wrapText="true"/>
    </xf>
    <xf numFmtId="4" fontId="14" fillId="0" borderId="8" xfId="0" applyNumberFormat="true" applyFont="true" applyBorder="true" applyAlignment="true">
      <alignment horizontal="right" vertical="center" wrapText="true"/>
    </xf>
    <xf numFmtId="0" fontId="13" fillId="0" borderId="4" xfId="0" applyFont="true" applyBorder="true" applyAlignment="true">
      <alignment horizontal="left" vertical="center" wrapText="true"/>
    </xf>
    <xf numFmtId="4" fontId="14" fillId="0" borderId="4" xfId="0" applyNumberFormat="true" applyFont="true" applyBorder="true" applyAlignment="true">
      <alignment horizontal="right" vertical="center" wrapText="true"/>
    </xf>
    <xf numFmtId="0" fontId="13" fillId="0" borderId="1" xfId="0" applyNumberFormat="true" applyFont="true" applyBorder="true" applyAlignment="true">
      <alignment horizontal="left" vertical="center" wrapText="true"/>
    </xf>
    <xf numFmtId="0" fontId="15" fillId="0" borderId="1" xfId="0" applyFont="true" applyBorder="true" applyAlignment="true">
      <alignment horizontal="left" vertical="center" wrapText="true"/>
    </xf>
    <xf numFmtId="4" fontId="27" fillId="0" borderId="1" xfId="0" applyNumberFormat="true" applyFont="true" applyBorder="true" applyAlignment="true">
      <alignment vertical="center" wrapText="true"/>
    </xf>
    <xf numFmtId="4" fontId="17" fillId="0" borderId="8" xfId="0" applyNumberFormat="true" applyFont="true" applyBorder="true" applyAlignment="true">
      <alignment horizontal="right" vertical="center" wrapText="true"/>
    </xf>
    <xf numFmtId="4" fontId="17" fillId="0" borderId="4" xfId="0" applyNumberFormat="true" applyFont="true" applyBorder="true" applyAlignment="true">
      <alignment horizontal="right" vertical="center" wrapText="true"/>
    </xf>
    <xf numFmtId="0" fontId="6" fillId="0" borderId="0" xfId="0" applyFont="true" applyAlignment="true">
      <alignment horizontal="center" vertical="center" wrapText="true"/>
    </xf>
    <xf numFmtId="0" fontId="28" fillId="0" borderId="0" xfId="0" applyFont="true" applyBorder="true" applyAlignment="true">
      <alignment horizontal="center" vertical="center" wrapText="true"/>
    </xf>
    <xf numFmtId="0" fontId="29" fillId="0" borderId="1" xfId="0" applyFont="true" applyBorder="true" applyAlignment="true">
      <alignment horizontal="center" vertical="center" wrapText="true"/>
    </xf>
    <xf numFmtId="0" fontId="29" fillId="0" borderId="1" xfId="0" applyFont="true" applyBorder="true" applyAlignment="true">
      <alignment horizontal="left" vertical="center" wrapText="true"/>
    </xf>
    <xf numFmtId="0" fontId="29" fillId="2" borderId="1" xfId="0" applyFont="true" applyFill="true" applyBorder="true" applyAlignment="true">
      <alignment horizontal="left" vertical="center" wrapText="true"/>
    </xf>
    <xf numFmtId="0" fontId="30" fillId="0" borderId="0" xfId="0" applyFont="true" applyBorder="true" applyAlignment="true">
      <alignment horizontal="center" vertical="center" wrapText="true"/>
    </xf>
    <xf numFmtId="0" fontId="28" fillId="0" borderId="0" xfId="0" applyFont="true" applyBorder="true" applyAlignment="true">
      <alignment vertical="center" wrapText="true"/>
    </xf>
    <xf numFmtId="0" fontId="28"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O5" sqref="O5"/>
    </sheetView>
  </sheetViews>
  <sheetFormatPr defaultColWidth="9.775" defaultRowHeight="13.5" outlineLevelRow="7"/>
  <cols>
    <col min="1" max="1" width="3.66666666666667" customWidth="true"/>
    <col min="2" max="2" width="3.775" customWidth="true"/>
    <col min="3" max="3" width="4.66666666666667" customWidth="true"/>
    <col min="4" max="4" width="19.2166666666667" customWidth="true"/>
    <col min="5" max="11" width="9.775" customWidth="true"/>
  </cols>
  <sheetData>
    <row r="1" ht="64.05" customHeight="true" spans="1:9">
      <c r="A1" s="157" t="s">
        <v>0</v>
      </c>
      <c r="B1" s="157"/>
      <c r="C1" s="157"/>
      <c r="D1" s="157"/>
      <c r="E1" s="157"/>
      <c r="F1" s="157"/>
      <c r="G1" s="157"/>
      <c r="H1" s="157"/>
      <c r="I1" s="157"/>
    </row>
    <row r="2" ht="20.4" customHeight="true" spans="1:9">
      <c r="A2" s="87"/>
      <c r="B2" s="87"/>
      <c r="C2" s="87"/>
      <c r="D2" s="87"/>
      <c r="E2" s="87"/>
      <c r="F2" s="87"/>
      <c r="G2" s="87"/>
      <c r="H2" s="87"/>
      <c r="I2" s="87"/>
    </row>
    <row r="3" ht="18.75" customHeight="true" spans="1:9">
      <c r="A3" s="87"/>
      <c r="B3" s="87"/>
      <c r="C3" s="87"/>
      <c r="D3" s="87"/>
      <c r="E3" s="87"/>
      <c r="F3" s="87"/>
      <c r="G3" s="87"/>
      <c r="H3" s="87"/>
      <c r="I3" s="87"/>
    </row>
    <row r="4" ht="57" customHeight="true" spans="1:9">
      <c r="A4" s="158"/>
      <c r="B4" s="159"/>
      <c r="C4" s="6"/>
      <c r="D4" s="158" t="s">
        <v>1</v>
      </c>
      <c r="E4" s="159" t="s">
        <v>2</v>
      </c>
      <c r="F4" s="159"/>
      <c r="G4" s="159"/>
      <c r="H4" s="159"/>
      <c r="I4" s="6"/>
    </row>
    <row r="5" ht="141" customHeight="true" spans="1:9">
      <c r="A5" s="158"/>
      <c r="B5" s="159"/>
      <c r="C5" s="6"/>
      <c r="D5" s="158" t="s">
        <v>3</v>
      </c>
      <c r="E5" s="159" t="s">
        <v>4</v>
      </c>
      <c r="F5" s="159"/>
      <c r="G5" s="159"/>
      <c r="H5" s="159"/>
      <c r="I5" s="6"/>
    </row>
    <row r="6" ht="14.25" customHeight="true"/>
    <row r="7" ht="14.25" customHeight="true"/>
    <row r="8" ht="14.25" customHeight="true" spans="4:4">
      <c r="D8" s="6"/>
    </row>
  </sheetData>
  <mergeCells count="3">
    <mergeCell ref="A1:I1"/>
    <mergeCell ref="E4:H4"/>
    <mergeCell ref="E5:H5"/>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workbookViewId="0">
      <selection activeCell="A3" sqref="A3:L3"/>
    </sheetView>
  </sheetViews>
  <sheetFormatPr defaultColWidth="9.775" defaultRowHeight="13.5"/>
  <cols>
    <col min="1" max="3" width="4.25" customWidth="true"/>
    <col min="4" max="4" width="9.66666666666667" customWidth="true"/>
    <col min="5" max="5" width="24.875" customWidth="true"/>
    <col min="6" max="6" width="13.4416666666667" customWidth="true"/>
    <col min="7" max="7" width="12.4416666666667" customWidth="true"/>
    <col min="8" max="9" width="10.2166666666667" customWidth="true"/>
    <col min="10" max="10" width="9.10833333333333" customWidth="true"/>
    <col min="11" max="11" width="10.2166666666667" customWidth="true"/>
    <col min="12" max="12" width="12.4416666666667" customWidth="true"/>
    <col min="13" max="13" width="9.66666666666667" customWidth="true"/>
    <col min="14" max="14" width="9.88333333333333" customWidth="true"/>
    <col min="15" max="16" width="9.775" customWidth="true"/>
  </cols>
  <sheetData>
    <row r="1" ht="14.25" customHeight="true" spans="1:14">
      <c r="A1" s="6"/>
      <c r="M1" s="94" t="s">
        <v>328</v>
      </c>
      <c r="N1" s="94"/>
    </row>
    <row r="2" ht="39.15" customHeight="true" spans="1:14">
      <c r="A2" s="86" t="s">
        <v>14</v>
      </c>
      <c r="B2" s="86"/>
      <c r="C2" s="86"/>
      <c r="D2" s="86"/>
      <c r="E2" s="86"/>
      <c r="F2" s="86"/>
      <c r="G2" s="86"/>
      <c r="H2" s="86"/>
      <c r="I2" s="86"/>
      <c r="J2" s="86"/>
      <c r="K2" s="86"/>
      <c r="L2" s="86"/>
      <c r="M2" s="86"/>
      <c r="N2" s="86"/>
    </row>
    <row r="3" ht="31" customHeight="true" spans="1:14">
      <c r="A3" s="87" t="s">
        <v>30</v>
      </c>
      <c r="B3" s="87"/>
      <c r="C3" s="87"/>
      <c r="D3" s="87"/>
      <c r="E3" s="87"/>
      <c r="F3" s="87"/>
      <c r="G3" s="87"/>
      <c r="H3" s="87"/>
      <c r="I3" s="87"/>
      <c r="J3" s="87"/>
      <c r="K3" s="87"/>
      <c r="L3" s="87"/>
      <c r="M3" s="32" t="s">
        <v>31</v>
      </c>
      <c r="N3" s="32"/>
    </row>
    <row r="4" ht="36.9" customHeight="true" spans="1:14">
      <c r="A4" s="7" t="s">
        <v>220</v>
      </c>
      <c r="B4" s="7"/>
      <c r="C4" s="7"/>
      <c r="D4" s="7" t="s">
        <v>221</v>
      </c>
      <c r="E4" s="7" t="s">
        <v>222</v>
      </c>
      <c r="F4" s="7" t="s">
        <v>275</v>
      </c>
      <c r="G4" s="7" t="s">
        <v>224</v>
      </c>
      <c r="H4" s="7"/>
      <c r="I4" s="7"/>
      <c r="J4" s="7"/>
      <c r="K4" s="7"/>
      <c r="L4" s="7" t="s">
        <v>228</v>
      </c>
      <c r="M4" s="7"/>
      <c r="N4" s="7"/>
    </row>
    <row r="5" ht="34.65" customHeight="true" spans="1:14">
      <c r="A5" s="7" t="s">
        <v>238</v>
      </c>
      <c r="B5" s="7" t="s">
        <v>239</v>
      </c>
      <c r="C5" s="7" t="s">
        <v>240</v>
      </c>
      <c r="D5" s="7"/>
      <c r="E5" s="7"/>
      <c r="F5" s="7"/>
      <c r="G5" s="7" t="s">
        <v>137</v>
      </c>
      <c r="H5" s="7" t="s">
        <v>329</v>
      </c>
      <c r="I5" s="7" t="s">
        <v>330</v>
      </c>
      <c r="J5" s="7" t="s">
        <v>331</v>
      </c>
      <c r="K5" s="7" t="s">
        <v>332</v>
      </c>
      <c r="L5" s="7" t="s">
        <v>137</v>
      </c>
      <c r="M5" s="7" t="s">
        <v>276</v>
      </c>
      <c r="N5" s="7" t="s">
        <v>333</v>
      </c>
    </row>
    <row r="6" ht="19.95" customHeight="true" spans="1:14">
      <c r="A6" s="88"/>
      <c r="B6" s="88"/>
      <c r="C6" s="88"/>
      <c r="D6" s="88"/>
      <c r="E6" s="88" t="s">
        <v>156</v>
      </c>
      <c r="F6" s="116">
        <v>7112.875616</v>
      </c>
      <c r="G6" s="116">
        <v>6464.073963</v>
      </c>
      <c r="H6" s="116">
        <v>4736.9251</v>
      </c>
      <c r="I6" s="116">
        <v>1072.077851</v>
      </c>
      <c r="J6" s="116">
        <v>568.431012</v>
      </c>
      <c r="K6" s="116">
        <v>86.64</v>
      </c>
      <c r="L6" s="116">
        <v>648.801653</v>
      </c>
      <c r="M6" s="116">
        <v>648.801653</v>
      </c>
      <c r="N6" s="116"/>
    </row>
    <row r="7" ht="19.95" customHeight="true" spans="1:14">
      <c r="A7" s="88"/>
      <c r="B7" s="88"/>
      <c r="C7" s="88"/>
      <c r="D7" s="91" t="s">
        <v>157</v>
      </c>
      <c r="E7" s="91" t="s">
        <v>158</v>
      </c>
      <c r="F7" s="116">
        <v>7112.875616</v>
      </c>
      <c r="G7" s="116">
        <v>6464.073963</v>
      </c>
      <c r="H7" s="116">
        <v>4736.9251</v>
      </c>
      <c r="I7" s="116">
        <v>1072.077851</v>
      </c>
      <c r="J7" s="116">
        <v>568.431012</v>
      </c>
      <c r="K7" s="116">
        <v>86.64</v>
      </c>
      <c r="L7" s="116">
        <v>648.801653</v>
      </c>
      <c r="M7" s="116">
        <v>648.801653</v>
      </c>
      <c r="N7" s="116"/>
    </row>
    <row r="8" ht="19.95" customHeight="true" spans="1:14">
      <c r="A8" s="88"/>
      <c r="B8" s="88"/>
      <c r="C8" s="88"/>
      <c r="D8" s="114" t="s">
        <v>173</v>
      </c>
      <c r="E8" s="114" t="s">
        <v>241</v>
      </c>
      <c r="F8" s="116">
        <v>5368.04886</v>
      </c>
      <c r="G8" s="116">
        <v>5368.04886</v>
      </c>
      <c r="H8" s="116">
        <v>3927.1495</v>
      </c>
      <c r="I8" s="116">
        <v>887.56142</v>
      </c>
      <c r="J8" s="116">
        <v>471.25794</v>
      </c>
      <c r="K8" s="116">
        <v>82.08</v>
      </c>
      <c r="L8" s="116"/>
      <c r="M8" s="116"/>
      <c r="N8" s="116"/>
    </row>
    <row r="9" ht="19.95" customHeight="true" spans="1:14">
      <c r="A9" s="115" t="s">
        <v>242</v>
      </c>
      <c r="B9" s="115" t="s">
        <v>243</v>
      </c>
      <c r="C9" s="115" t="s">
        <v>244</v>
      </c>
      <c r="D9" s="92" t="s">
        <v>245</v>
      </c>
      <c r="E9" s="113" t="s">
        <v>246</v>
      </c>
      <c r="F9" s="93">
        <v>4009.2295</v>
      </c>
      <c r="G9" s="93">
        <v>4009.2295</v>
      </c>
      <c r="H9" s="111">
        <v>3927.1495</v>
      </c>
      <c r="I9" s="111"/>
      <c r="J9" s="111"/>
      <c r="K9" s="111">
        <v>82.08</v>
      </c>
      <c r="L9" s="93"/>
      <c r="M9" s="111"/>
      <c r="N9" s="111"/>
    </row>
    <row r="10" ht="19.95" customHeight="true" spans="1:14">
      <c r="A10" s="115" t="s">
        <v>247</v>
      </c>
      <c r="B10" s="115" t="s">
        <v>248</v>
      </c>
      <c r="C10" s="115" t="s">
        <v>248</v>
      </c>
      <c r="D10" s="92" t="s">
        <v>245</v>
      </c>
      <c r="E10" s="113" t="s">
        <v>249</v>
      </c>
      <c r="F10" s="93">
        <v>595.187912</v>
      </c>
      <c r="G10" s="93">
        <v>595.187912</v>
      </c>
      <c r="H10" s="111"/>
      <c r="I10" s="111">
        <v>595.187912</v>
      </c>
      <c r="J10" s="111"/>
      <c r="K10" s="111"/>
      <c r="L10" s="93"/>
      <c r="M10" s="111"/>
      <c r="N10" s="111"/>
    </row>
    <row r="11" ht="19.95" customHeight="true" spans="1:14">
      <c r="A11" s="115" t="s">
        <v>247</v>
      </c>
      <c r="B11" s="115" t="s">
        <v>250</v>
      </c>
      <c r="C11" s="115" t="s">
        <v>250</v>
      </c>
      <c r="D11" s="92" t="s">
        <v>245</v>
      </c>
      <c r="E11" s="113" t="s">
        <v>251</v>
      </c>
      <c r="F11" s="93">
        <v>292.373508</v>
      </c>
      <c r="G11" s="93">
        <v>292.373508</v>
      </c>
      <c r="H11" s="111"/>
      <c r="I11" s="111">
        <v>292.373508</v>
      </c>
      <c r="J11" s="111"/>
      <c r="K11" s="111"/>
      <c r="L11" s="93"/>
      <c r="M11" s="111"/>
      <c r="N11" s="111"/>
    </row>
    <row r="12" ht="19.95" customHeight="true" spans="1:14">
      <c r="A12" s="115" t="s">
        <v>252</v>
      </c>
      <c r="B12" s="115" t="s">
        <v>253</v>
      </c>
      <c r="C12" s="115" t="s">
        <v>244</v>
      </c>
      <c r="D12" s="92" t="s">
        <v>245</v>
      </c>
      <c r="E12" s="113" t="s">
        <v>254</v>
      </c>
      <c r="F12" s="93">
        <v>471.25794</v>
      </c>
      <c r="G12" s="93">
        <v>471.25794</v>
      </c>
      <c r="H12" s="111"/>
      <c r="I12" s="111"/>
      <c r="J12" s="111">
        <v>471.25794</v>
      </c>
      <c r="K12" s="111"/>
      <c r="L12" s="93"/>
      <c r="M12" s="111"/>
      <c r="N12" s="111"/>
    </row>
    <row r="13" ht="19.95" customHeight="true" spans="1:14">
      <c r="A13" s="88"/>
      <c r="B13" s="88"/>
      <c r="C13" s="88"/>
      <c r="D13" s="114" t="s">
        <v>205</v>
      </c>
      <c r="E13" s="114" t="s">
        <v>261</v>
      </c>
      <c r="F13" s="116">
        <v>102.177676</v>
      </c>
      <c r="G13" s="116"/>
      <c r="H13" s="116"/>
      <c r="I13" s="116"/>
      <c r="J13" s="116"/>
      <c r="K13" s="116"/>
      <c r="L13" s="116">
        <v>102.177676</v>
      </c>
      <c r="M13" s="116">
        <v>102.177676</v>
      </c>
      <c r="N13" s="116"/>
    </row>
    <row r="14" ht="19.95" customHeight="true" spans="1:14">
      <c r="A14" s="115" t="s">
        <v>242</v>
      </c>
      <c r="B14" s="115" t="s">
        <v>243</v>
      </c>
      <c r="C14" s="115" t="s">
        <v>259</v>
      </c>
      <c r="D14" s="92" t="s">
        <v>262</v>
      </c>
      <c r="E14" s="113" t="s">
        <v>260</v>
      </c>
      <c r="F14" s="93">
        <v>75.9876</v>
      </c>
      <c r="G14" s="93"/>
      <c r="H14" s="111"/>
      <c r="I14" s="111"/>
      <c r="J14" s="111"/>
      <c r="K14" s="111"/>
      <c r="L14" s="93">
        <v>75.9876</v>
      </c>
      <c r="M14" s="111">
        <v>75.9876</v>
      </c>
      <c r="N14" s="111"/>
    </row>
    <row r="15" ht="19.95" customHeight="true" spans="1:14">
      <c r="A15" s="115" t="s">
        <v>247</v>
      </c>
      <c r="B15" s="115" t="s">
        <v>248</v>
      </c>
      <c r="C15" s="115" t="s">
        <v>248</v>
      </c>
      <c r="D15" s="92" t="s">
        <v>262</v>
      </c>
      <c r="E15" s="113" t="s">
        <v>249</v>
      </c>
      <c r="F15" s="93">
        <v>11.473018</v>
      </c>
      <c r="G15" s="93"/>
      <c r="H15" s="111"/>
      <c r="I15" s="111"/>
      <c r="J15" s="111"/>
      <c r="K15" s="111"/>
      <c r="L15" s="93">
        <v>11.473018</v>
      </c>
      <c r="M15" s="111">
        <v>11.473018</v>
      </c>
      <c r="N15" s="111"/>
    </row>
    <row r="16" ht="19.95" customHeight="true" spans="1:14">
      <c r="A16" s="115" t="s">
        <v>247</v>
      </c>
      <c r="B16" s="115" t="s">
        <v>250</v>
      </c>
      <c r="C16" s="115" t="s">
        <v>250</v>
      </c>
      <c r="D16" s="92" t="s">
        <v>262</v>
      </c>
      <c r="E16" s="113" t="s">
        <v>251</v>
      </c>
      <c r="F16" s="93">
        <v>5.598546</v>
      </c>
      <c r="G16" s="93"/>
      <c r="H16" s="111"/>
      <c r="I16" s="111"/>
      <c r="J16" s="111"/>
      <c r="K16" s="111"/>
      <c r="L16" s="93">
        <v>5.598546</v>
      </c>
      <c r="M16" s="111">
        <v>5.598546</v>
      </c>
      <c r="N16" s="111"/>
    </row>
    <row r="17" ht="19.95" customHeight="true" spans="1:14">
      <c r="A17" s="115" t="s">
        <v>252</v>
      </c>
      <c r="B17" s="115" t="s">
        <v>253</v>
      </c>
      <c r="C17" s="115" t="s">
        <v>244</v>
      </c>
      <c r="D17" s="92" t="s">
        <v>262</v>
      </c>
      <c r="E17" s="113" t="s">
        <v>254</v>
      </c>
      <c r="F17" s="93">
        <v>9.118512</v>
      </c>
      <c r="G17" s="93"/>
      <c r="H17" s="111"/>
      <c r="I17" s="111"/>
      <c r="J17" s="111"/>
      <c r="K17" s="111"/>
      <c r="L17" s="93">
        <v>9.118512</v>
      </c>
      <c r="M17" s="111">
        <v>9.118512</v>
      </c>
      <c r="N17" s="111"/>
    </row>
    <row r="18" ht="19.95" customHeight="true" spans="1:14">
      <c r="A18" s="88"/>
      <c r="B18" s="88"/>
      <c r="C18" s="88"/>
      <c r="D18" s="114" t="s">
        <v>207</v>
      </c>
      <c r="E18" s="114" t="s">
        <v>263</v>
      </c>
      <c r="F18" s="123">
        <f>340.86584-0.01</f>
        <v>340.85584</v>
      </c>
      <c r="G18" s="123">
        <f>340.86584-0.01</f>
        <v>340.85584</v>
      </c>
      <c r="H18" s="116">
        <v>253.4484</v>
      </c>
      <c r="I18" s="116">
        <v>57.003632</v>
      </c>
      <c r="J18" s="116">
        <v>30.413808</v>
      </c>
      <c r="K18" s="116"/>
      <c r="L18" s="116"/>
      <c r="M18" s="116"/>
      <c r="N18" s="116"/>
    </row>
    <row r="19" ht="19.95" customHeight="true" spans="1:14">
      <c r="A19" s="115" t="s">
        <v>242</v>
      </c>
      <c r="B19" s="115" t="s">
        <v>243</v>
      </c>
      <c r="C19" s="115" t="s">
        <v>259</v>
      </c>
      <c r="D19" s="92" t="s">
        <v>264</v>
      </c>
      <c r="E19" s="113" t="s">
        <v>260</v>
      </c>
      <c r="F19" s="93">
        <v>253.4484</v>
      </c>
      <c r="G19" s="93">
        <v>253.4484</v>
      </c>
      <c r="H19" s="111">
        <v>253.4484</v>
      </c>
      <c r="I19" s="111"/>
      <c r="J19" s="111"/>
      <c r="K19" s="111"/>
      <c r="L19" s="93"/>
      <c r="M19" s="111"/>
      <c r="N19" s="111"/>
    </row>
    <row r="20" ht="19.95" customHeight="true" spans="1:14">
      <c r="A20" s="115" t="s">
        <v>247</v>
      </c>
      <c r="B20" s="115" t="s">
        <v>248</v>
      </c>
      <c r="C20" s="115" t="s">
        <v>248</v>
      </c>
      <c r="D20" s="92" t="s">
        <v>264</v>
      </c>
      <c r="E20" s="113" t="s">
        <v>249</v>
      </c>
      <c r="F20" s="93">
        <v>38.270918</v>
      </c>
      <c r="G20" s="93">
        <v>38.270918</v>
      </c>
      <c r="H20" s="111"/>
      <c r="I20" s="111">
        <v>38.270918</v>
      </c>
      <c r="J20" s="111"/>
      <c r="K20" s="111"/>
      <c r="L20" s="93"/>
      <c r="M20" s="111"/>
      <c r="N20" s="111"/>
    </row>
    <row r="21" ht="19.95" customHeight="true" spans="1:14">
      <c r="A21" s="115" t="s">
        <v>247</v>
      </c>
      <c r="B21" s="115" t="s">
        <v>250</v>
      </c>
      <c r="C21" s="115" t="s">
        <v>250</v>
      </c>
      <c r="D21" s="92" t="s">
        <v>264</v>
      </c>
      <c r="E21" s="113" t="s">
        <v>251</v>
      </c>
      <c r="F21" s="93">
        <v>18.732714</v>
      </c>
      <c r="G21" s="93">
        <v>18.732714</v>
      </c>
      <c r="H21" s="111"/>
      <c r="I21" s="111">
        <v>18.732714</v>
      </c>
      <c r="J21" s="111"/>
      <c r="K21" s="111"/>
      <c r="L21" s="93"/>
      <c r="M21" s="111"/>
      <c r="N21" s="111"/>
    </row>
    <row r="22" ht="19.95" customHeight="true" spans="1:14">
      <c r="A22" s="115" t="s">
        <v>252</v>
      </c>
      <c r="B22" s="115" t="s">
        <v>253</v>
      </c>
      <c r="C22" s="115" t="s">
        <v>244</v>
      </c>
      <c r="D22" s="92" t="s">
        <v>264</v>
      </c>
      <c r="E22" s="113" t="s">
        <v>254</v>
      </c>
      <c r="F22" s="93">
        <v>30.413808</v>
      </c>
      <c r="G22" s="93">
        <v>30.413808</v>
      </c>
      <c r="H22" s="111"/>
      <c r="I22" s="111"/>
      <c r="J22" s="111">
        <v>30.413808</v>
      </c>
      <c r="K22" s="111"/>
      <c r="L22" s="93"/>
      <c r="M22" s="111"/>
      <c r="N22" s="111"/>
    </row>
    <row r="23" ht="19.95" customHeight="true" spans="1:14">
      <c r="A23" s="88"/>
      <c r="B23" s="88"/>
      <c r="C23" s="88"/>
      <c r="D23" s="114" t="s">
        <v>213</v>
      </c>
      <c r="E23" s="114" t="s">
        <v>268</v>
      </c>
      <c r="F23" s="116">
        <v>546.623977</v>
      </c>
      <c r="G23" s="116"/>
      <c r="H23" s="116"/>
      <c r="I23" s="116"/>
      <c r="J23" s="116"/>
      <c r="K23" s="116"/>
      <c r="L23" s="116">
        <v>546.623977</v>
      </c>
      <c r="M23" s="116">
        <v>546.623977</v>
      </c>
      <c r="N23" s="116"/>
    </row>
    <row r="24" ht="19.95" customHeight="true" spans="1:14">
      <c r="A24" s="115" t="s">
        <v>242</v>
      </c>
      <c r="B24" s="115" t="s">
        <v>243</v>
      </c>
      <c r="C24" s="115" t="s">
        <v>259</v>
      </c>
      <c r="D24" s="92" t="s">
        <v>269</v>
      </c>
      <c r="E24" s="113" t="s">
        <v>260</v>
      </c>
      <c r="F24" s="93">
        <v>406.3212</v>
      </c>
      <c r="G24" s="93"/>
      <c r="H24" s="111"/>
      <c r="I24" s="111"/>
      <c r="J24" s="111"/>
      <c r="K24" s="111"/>
      <c r="L24" s="93">
        <v>406.3212</v>
      </c>
      <c r="M24" s="111">
        <v>406.3212</v>
      </c>
      <c r="N24" s="111"/>
    </row>
    <row r="25" ht="19.95" customHeight="true" spans="1:14">
      <c r="A25" s="115" t="s">
        <v>247</v>
      </c>
      <c r="B25" s="115" t="s">
        <v>248</v>
      </c>
      <c r="C25" s="115" t="s">
        <v>248</v>
      </c>
      <c r="D25" s="92" t="s">
        <v>269</v>
      </c>
      <c r="E25" s="113" t="s">
        <v>249</v>
      </c>
      <c r="F25" s="93">
        <v>61.374931</v>
      </c>
      <c r="G25" s="93"/>
      <c r="H25" s="111"/>
      <c r="I25" s="111"/>
      <c r="J25" s="111"/>
      <c r="K25" s="111"/>
      <c r="L25" s="93">
        <v>61.374931</v>
      </c>
      <c r="M25" s="111">
        <v>61.374931</v>
      </c>
      <c r="N25" s="111"/>
    </row>
    <row r="26" ht="19.95" customHeight="true" spans="1:14">
      <c r="A26" s="115" t="s">
        <v>247</v>
      </c>
      <c r="B26" s="115" t="s">
        <v>250</v>
      </c>
      <c r="C26" s="115" t="s">
        <v>250</v>
      </c>
      <c r="D26" s="92" t="s">
        <v>269</v>
      </c>
      <c r="E26" s="113" t="s">
        <v>251</v>
      </c>
      <c r="F26" s="93">
        <v>30.169302</v>
      </c>
      <c r="G26" s="93"/>
      <c r="H26" s="111"/>
      <c r="I26" s="111"/>
      <c r="J26" s="111"/>
      <c r="K26" s="111"/>
      <c r="L26" s="93">
        <v>30.169302</v>
      </c>
      <c r="M26" s="111">
        <v>30.169302</v>
      </c>
      <c r="N26" s="111"/>
    </row>
    <row r="27" ht="19.95" customHeight="true" spans="1:14">
      <c r="A27" s="115" t="s">
        <v>252</v>
      </c>
      <c r="B27" s="115" t="s">
        <v>253</v>
      </c>
      <c r="C27" s="115" t="s">
        <v>244</v>
      </c>
      <c r="D27" s="92" t="s">
        <v>269</v>
      </c>
      <c r="E27" s="113" t="s">
        <v>254</v>
      </c>
      <c r="F27" s="93">
        <v>48.758544</v>
      </c>
      <c r="G27" s="93"/>
      <c r="H27" s="111"/>
      <c r="I27" s="111"/>
      <c r="J27" s="111"/>
      <c r="K27" s="111"/>
      <c r="L27" s="93">
        <v>48.758544</v>
      </c>
      <c r="M27" s="111">
        <v>48.758544</v>
      </c>
      <c r="N27" s="111"/>
    </row>
    <row r="28" ht="19.95" customHeight="true" spans="1:14">
      <c r="A28" s="88"/>
      <c r="B28" s="88"/>
      <c r="C28" s="88"/>
      <c r="D28" s="114" t="s">
        <v>215</v>
      </c>
      <c r="E28" s="114" t="s">
        <v>270</v>
      </c>
      <c r="F28" s="116">
        <v>431.462114</v>
      </c>
      <c r="G28" s="116">
        <v>431.462114</v>
      </c>
      <c r="H28" s="116">
        <v>315.6024</v>
      </c>
      <c r="I28" s="116">
        <v>73.427426</v>
      </c>
      <c r="J28" s="116">
        <v>37.872288</v>
      </c>
      <c r="K28" s="116">
        <v>4.56</v>
      </c>
      <c r="L28" s="116"/>
      <c r="M28" s="116"/>
      <c r="N28" s="116"/>
    </row>
    <row r="29" ht="19.95" customHeight="true" spans="1:14">
      <c r="A29" s="115" t="s">
        <v>242</v>
      </c>
      <c r="B29" s="115" t="s">
        <v>243</v>
      </c>
      <c r="C29" s="115" t="s">
        <v>259</v>
      </c>
      <c r="D29" s="92" t="s">
        <v>271</v>
      </c>
      <c r="E29" s="113" t="s">
        <v>260</v>
      </c>
      <c r="F29" s="93">
        <v>320.1624</v>
      </c>
      <c r="G29" s="93">
        <v>320.1624</v>
      </c>
      <c r="H29" s="111">
        <v>315.6024</v>
      </c>
      <c r="I29" s="111"/>
      <c r="J29" s="111"/>
      <c r="K29" s="111">
        <v>4.56</v>
      </c>
      <c r="L29" s="93"/>
      <c r="M29" s="111"/>
      <c r="N29" s="111"/>
    </row>
    <row r="30" ht="19.95" customHeight="true" spans="1:14">
      <c r="A30" s="115" t="s">
        <v>247</v>
      </c>
      <c r="B30" s="115" t="s">
        <v>248</v>
      </c>
      <c r="C30" s="115" t="s">
        <v>248</v>
      </c>
      <c r="D30" s="92" t="s">
        <v>271</v>
      </c>
      <c r="E30" s="113" t="s">
        <v>249</v>
      </c>
      <c r="F30" s="93">
        <v>49.210022</v>
      </c>
      <c r="G30" s="93">
        <v>49.210022</v>
      </c>
      <c r="H30" s="111"/>
      <c r="I30" s="111">
        <v>49.210022</v>
      </c>
      <c r="J30" s="111"/>
      <c r="K30" s="111"/>
      <c r="L30" s="93"/>
      <c r="M30" s="111"/>
      <c r="N30" s="111"/>
    </row>
    <row r="31" ht="19.95" customHeight="true" spans="1:14">
      <c r="A31" s="115" t="s">
        <v>247</v>
      </c>
      <c r="B31" s="115" t="s">
        <v>250</v>
      </c>
      <c r="C31" s="115" t="s">
        <v>250</v>
      </c>
      <c r="D31" s="92" t="s">
        <v>271</v>
      </c>
      <c r="E31" s="113" t="s">
        <v>251</v>
      </c>
      <c r="F31" s="93">
        <v>24.217404</v>
      </c>
      <c r="G31" s="93">
        <v>24.217404</v>
      </c>
      <c r="H31" s="111"/>
      <c r="I31" s="111">
        <v>24.217404</v>
      </c>
      <c r="J31" s="111"/>
      <c r="K31" s="111"/>
      <c r="L31" s="93"/>
      <c r="M31" s="111"/>
      <c r="N31" s="111"/>
    </row>
    <row r="32" ht="19.95" customHeight="true" spans="1:14">
      <c r="A32" s="115" t="s">
        <v>252</v>
      </c>
      <c r="B32" s="115" t="s">
        <v>253</v>
      </c>
      <c r="C32" s="115" t="s">
        <v>244</v>
      </c>
      <c r="D32" s="92" t="s">
        <v>271</v>
      </c>
      <c r="E32" s="113" t="s">
        <v>254</v>
      </c>
      <c r="F32" s="93">
        <v>37.872288</v>
      </c>
      <c r="G32" s="93">
        <v>37.872288</v>
      </c>
      <c r="H32" s="111"/>
      <c r="I32" s="111"/>
      <c r="J32" s="111">
        <v>37.872288</v>
      </c>
      <c r="K32" s="111"/>
      <c r="L32" s="93"/>
      <c r="M32" s="111"/>
      <c r="N32" s="111"/>
    </row>
    <row r="33" ht="19.95" customHeight="true" spans="1:14">
      <c r="A33" s="88"/>
      <c r="B33" s="88"/>
      <c r="C33" s="88"/>
      <c r="D33" s="114" t="s">
        <v>217</v>
      </c>
      <c r="E33" s="114" t="s">
        <v>272</v>
      </c>
      <c r="F33" s="116">
        <v>323.697149</v>
      </c>
      <c r="G33" s="116">
        <v>323.697149</v>
      </c>
      <c r="H33" s="116">
        <v>240.7248</v>
      </c>
      <c r="I33" s="116">
        <v>54.085373</v>
      </c>
      <c r="J33" s="116">
        <v>28.886976</v>
      </c>
      <c r="K33" s="116"/>
      <c r="L33" s="116"/>
      <c r="M33" s="116"/>
      <c r="N33" s="116"/>
    </row>
    <row r="34" ht="19.95" customHeight="true" spans="1:14">
      <c r="A34" s="115" t="s">
        <v>242</v>
      </c>
      <c r="B34" s="115" t="s">
        <v>243</v>
      </c>
      <c r="C34" s="115" t="s">
        <v>259</v>
      </c>
      <c r="D34" s="92" t="s">
        <v>273</v>
      </c>
      <c r="E34" s="113" t="s">
        <v>260</v>
      </c>
      <c r="F34" s="93">
        <v>256.21416</v>
      </c>
      <c r="G34" s="93">
        <v>256.21416</v>
      </c>
      <c r="H34" s="111">
        <v>240.7248</v>
      </c>
      <c r="I34" s="111">
        <v>15.48936</v>
      </c>
      <c r="J34" s="111"/>
      <c r="K34" s="111"/>
      <c r="L34" s="93"/>
      <c r="M34" s="111"/>
      <c r="N34" s="111"/>
    </row>
    <row r="35" ht="19.95" customHeight="true" spans="1:14">
      <c r="A35" s="115" t="s">
        <v>247</v>
      </c>
      <c r="B35" s="115" t="s">
        <v>248</v>
      </c>
      <c r="C35" s="115" t="s">
        <v>248</v>
      </c>
      <c r="D35" s="92" t="s">
        <v>273</v>
      </c>
      <c r="E35" s="113" t="s">
        <v>249</v>
      </c>
      <c r="F35" s="93">
        <v>36.348365</v>
      </c>
      <c r="G35" s="93">
        <v>36.348365</v>
      </c>
      <c r="H35" s="111"/>
      <c r="I35" s="111">
        <v>36.348365</v>
      </c>
      <c r="J35" s="111"/>
      <c r="K35" s="111"/>
      <c r="L35" s="93"/>
      <c r="M35" s="111"/>
      <c r="N35" s="111"/>
    </row>
    <row r="36" ht="19.95" customHeight="true" spans="1:14">
      <c r="A36" s="115" t="s">
        <v>247</v>
      </c>
      <c r="B36" s="115" t="s">
        <v>250</v>
      </c>
      <c r="C36" s="115" t="s">
        <v>250</v>
      </c>
      <c r="D36" s="92" t="s">
        <v>273</v>
      </c>
      <c r="E36" s="113" t="s">
        <v>251</v>
      </c>
      <c r="F36" s="93">
        <v>2.247648</v>
      </c>
      <c r="G36" s="93">
        <v>2.247648</v>
      </c>
      <c r="H36" s="111"/>
      <c r="I36" s="111">
        <v>2.247648</v>
      </c>
      <c r="J36" s="111"/>
      <c r="K36" s="111"/>
      <c r="L36" s="93"/>
      <c r="M36" s="111"/>
      <c r="N36" s="111"/>
    </row>
    <row r="37" ht="19.95" customHeight="true" spans="1:14">
      <c r="A37" s="115" t="s">
        <v>252</v>
      </c>
      <c r="B37" s="115" t="s">
        <v>253</v>
      </c>
      <c r="C37" s="115" t="s">
        <v>244</v>
      </c>
      <c r="D37" s="92" t="s">
        <v>273</v>
      </c>
      <c r="E37" s="113" t="s">
        <v>254</v>
      </c>
      <c r="F37" s="93">
        <v>28.886976</v>
      </c>
      <c r="G37" s="93">
        <v>28.886976</v>
      </c>
      <c r="H37" s="111"/>
      <c r="I37" s="111"/>
      <c r="J37" s="111">
        <v>28.886976</v>
      </c>
      <c r="K37" s="111"/>
      <c r="L37" s="93"/>
      <c r="M37" s="111"/>
      <c r="N37" s="111"/>
    </row>
  </sheetData>
  <mergeCells count="10">
    <mergeCell ref="M1:N1"/>
    <mergeCell ref="A2:N2"/>
    <mergeCell ref="A3:L3"/>
    <mergeCell ref="M3:N3"/>
    <mergeCell ref="A4:C4"/>
    <mergeCell ref="G4:K4"/>
    <mergeCell ref="L4:N4"/>
    <mergeCell ref="D4:D5"/>
    <mergeCell ref="E4:E5"/>
    <mergeCell ref="F4:F5"/>
  </mergeCells>
  <printOptions horizontalCentered="true"/>
  <pageMargins left="0.275" right="0.275" top="0.472222222222222" bottom="0.472222222222222" header="0" footer="0"/>
  <pageSetup paperSize="9" scale="9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workbookViewId="0">
      <selection activeCell="A3" sqref="A3:T3"/>
    </sheetView>
  </sheetViews>
  <sheetFormatPr defaultColWidth="9.775" defaultRowHeight="13.5"/>
  <cols>
    <col min="1" max="3" width="3.375" customWidth="true"/>
    <col min="4" max="4" width="8" customWidth="true"/>
    <col min="5" max="5" width="25.75" customWidth="true"/>
    <col min="6" max="6" width="9.125" customWidth="true"/>
    <col min="7" max="22" width="7.66666666666667" customWidth="true"/>
    <col min="23" max="24" width="9.775" customWidth="true"/>
  </cols>
  <sheetData>
    <row r="1" ht="14.25" customHeight="true" spans="1:22">
      <c r="A1" s="6"/>
      <c r="U1" s="94" t="s">
        <v>334</v>
      </c>
      <c r="V1" s="94"/>
    </row>
    <row r="2" ht="43.65" customHeight="true" spans="1:22">
      <c r="A2" s="120" t="s">
        <v>15</v>
      </c>
      <c r="B2" s="120"/>
      <c r="C2" s="120"/>
      <c r="D2" s="120"/>
      <c r="E2" s="120"/>
      <c r="F2" s="120"/>
      <c r="G2" s="120"/>
      <c r="H2" s="120"/>
      <c r="I2" s="120"/>
      <c r="J2" s="120"/>
      <c r="K2" s="120"/>
      <c r="L2" s="120"/>
      <c r="M2" s="120"/>
      <c r="N2" s="120"/>
      <c r="O2" s="120"/>
      <c r="P2" s="120"/>
      <c r="Q2" s="120"/>
      <c r="R2" s="120"/>
      <c r="S2" s="120"/>
      <c r="T2" s="120"/>
      <c r="U2" s="120"/>
      <c r="V2" s="120"/>
    </row>
    <row r="3" ht="22.65" customHeight="true" spans="1:22">
      <c r="A3" s="87" t="s">
        <v>30</v>
      </c>
      <c r="B3" s="87"/>
      <c r="C3" s="87"/>
      <c r="D3" s="87"/>
      <c r="E3" s="87"/>
      <c r="F3" s="87"/>
      <c r="G3" s="87"/>
      <c r="H3" s="87"/>
      <c r="I3" s="87"/>
      <c r="J3" s="87"/>
      <c r="K3" s="87"/>
      <c r="L3" s="87"/>
      <c r="M3" s="87"/>
      <c r="N3" s="87"/>
      <c r="O3" s="87"/>
      <c r="P3" s="87"/>
      <c r="Q3" s="87"/>
      <c r="R3" s="87"/>
      <c r="S3" s="87"/>
      <c r="T3" s="87"/>
      <c r="U3" s="32" t="s">
        <v>31</v>
      </c>
      <c r="V3" s="32"/>
    </row>
    <row r="4" ht="23.4" customHeight="true" spans="1:22">
      <c r="A4" s="7" t="s">
        <v>220</v>
      </c>
      <c r="B4" s="7"/>
      <c r="C4" s="7"/>
      <c r="D4" s="7" t="s">
        <v>221</v>
      </c>
      <c r="E4" s="7" t="s">
        <v>222</v>
      </c>
      <c r="F4" s="7" t="s">
        <v>275</v>
      </c>
      <c r="G4" s="7" t="s">
        <v>335</v>
      </c>
      <c r="H4" s="7"/>
      <c r="I4" s="7"/>
      <c r="J4" s="7"/>
      <c r="K4" s="7"/>
      <c r="L4" s="7" t="s">
        <v>336</v>
      </c>
      <c r="M4" s="7"/>
      <c r="N4" s="7"/>
      <c r="O4" s="7"/>
      <c r="P4" s="7"/>
      <c r="Q4" s="7"/>
      <c r="R4" s="7" t="s">
        <v>331</v>
      </c>
      <c r="S4" s="7" t="s">
        <v>337</v>
      </c>
      <c r="T4" s="7"/>
      <c r="U4" s="7"/>
      <c r="V4" s="7"/>
    </row>
    <row r="5" ht="48.9" customHeight="true" spans="1:22">
      <c r="A5" s="7" t="s">
        <v>238</v>
      </c>
      <c r="B5" s="7" t="s">
        <v>239</v>
      </c>
      <c r="C5" s="7" t="s">
        <v>240</v>
      </c>
      <c r="D5" s="7"/>
      <c r="E5" s="7"/>
      <c r="F5" s="7"/>
      <c r="G5" s="7" t="s">
        <v>137</v>
      </c>
      <c r="H5" s="7" t="s">
        <v>338</v>
      </c>
      <c r="I5" s="7" t="s">
        <v>339</v>
      </c>
      <c r="J5" s="7" t="s">
        <v>340</v>
      </c>
      <c r="K5" s="7" t="s">
        <v>341</v>
      </c>
      <c r="L5" s="7" t="s">
        <v>137</v>
      </c>
      <c r="M5" s="7" t="s">
        <v>342</v>
      </c>
      <c r="N5" s="7" t="s">
        <v>343</v>
      </c>
      <c r="O5" s="7" t="s">
        <v>344</v>
      </c>
      <c r="P5" s="7" t="s">
        <v>345</v>
      </c>
      <c r="Q5" s="7" t="s">
        <v>346</v>
      </c>
      <c r="R5" s="7"/>
      <c r="S5" s="7" t="s">
        <v>137</v>
      </c>
      <c r="T5" s="7" t="s">
        <v>347</v>
      </c>
      <c r="U5" s="7" t="s">
        <v>348</v>
      </c>
      <c r="V5" s="7" t="s">
        <v>332</v>
      </c>
    </row>
    <row r="6" ht="19.95" customHeight="true" spans="1:22">
      <c r="A6" s="88"/>
      <c r="B6" s="88"/>
      <c r="C6" s="88"/>
      <c r="D6" s="88"/>
      <c r="E6" s="88" t="s">
        <v>156</v>
      </c>
      <c r="F6" s="90">
        <v>7112.875616</v>
      </c>
      <c r="G6" s="90">
        <v>5219.2339</v>
      </c>
      <c r="H6" s="90">
        <v>1902.126</v>
      </c>
      <c r="I6" s="90">
        <v>683.1096</v>
      </c>
      <c r="J6" s="90">
        <v>2231.5807</v>
      </c>
      <c r="K6" s="90">
        <v>402.4176</v>
      </c>
      <c r="L6" s="90">
        <v>1180.693648</v>
      </c>
      <c r="M6" s="90">
        <v>791.865166</v>
      </c>
      <c r="N6" s="90"/>
      <c r="O6" s="90">
        <v>337.442543</v>
      </c>
      <c r="P6" s="90"/>
      <c r="Q6" s="90">
        <v>51.385939</v>
      </c>
      <c r="R6" s="90">
        <v>626.308068</v>
      </c>
      <c r="S6" s="90">
        <v>86.64</v>
      </c>
      <c r="T6" s="90"/>
      <c r="U6" s="90"/>
      <c r="V6" s="90">
        <v>86.64</v>
      </c>
    </row>
    <row r="7" ht="19.95" customHeight="true" spans="1:22">
      <c r="A7" s="88"/>
      <c r="B7" s="88"/>
      <c r="C7" s="88"/>
      <c r="D7" s="91" t="s">
        <v>157</v>
      </c>
      <c r="E7" s="91" t="s">
        <v>158</v>
      </c>
      <c r="F7" s="90">
        <v>7112.875616</v>
      </c>
      <c r="G7" s="90">
        <v>5219.2339</v>
      </c>
      <c r="H7" s="90">
        <v>1902.126</v>
      </c>
      <c r="I7" s="90">
        <v>683.1096</v>
      </c>
      <c r="J7" s="90">
        <v>2231.5807</v>
      </c>
      <c r="K7" s="90">
        <v>402.4176</v>
      </c>
      <c r="L7" s="90">
        <v>1180.693648</v>
      </c>
      <c r="M7" s="90">
        <v>791.865166</v>
      </c>
      <c r="N7" s="90"/>
      <c r="O7" s="90">
        <v>337.442543</v>
      </c>
      <c r="P7" s="90"/>
      <c r="Q7" s="90">
        <v>51.385939</v>
      </c>
      <c r="R7" s="90">
        <v>626.308068</v>
      </c>
      <c r="S7" s="90">
        <v>86.64</v>
      </c>
      <c r="T7" s="90"/>
      <c r="U7" s="90"/>
      <c r="V7" s="90">
        <v>86.64</v>
      </c>
    </row>
    <row r="8" ht="19.95" customHeight="true" spans="1:22">
      <c r="A8" s="88"/>
      <c r="B8" s="88"/>
      <c r="C8" s="88"/>
      <c r="D8" s="114" t="s">
        <v>173</v>
      </c>
      <c r="E8" s="114" t="s">
        <v>241</v>
      </c>
      <c r="F8" s="90">
        <v>5368.04886</v>
      </c>
      <c r="G8" s="90">
        <v>3927.1495</v>
      </c>
      <c r="H8" s="90">
        <v>1426.7172</v>
      </c>
      <c r="I8" s="90">
        <v>675.9456</v>
      </c>
      <c r="J8" s="90">
        <v>1708.6015</v>
      </c>
      <c r="K8" s="90">
        <v>115.8852</v>
      </c>
      <c r="L8" s="90">
        <v>887.56142</v>
      </c>
      <c r="M8" s="90">
        <v>595.187912</v>
      </c>
      <c r="N8" s="90"/>
      <c r="O8" s="90">
        <v>253.631213</v>
      </c>
      <c r="P8" s="90"/>
      <c r="Q8" s="90">
        <v>38.742295</v>
      </c>
      <c r="R8" s="90">
        <v>471.25794</v>
      </c>
      <c r="S8" s="90">
        <v>82.08</v>
      </c>
      <c r="T8" s="90"/>
      <c r="U8" s="90"/>
      <c r="V8" s="90">
        <v>82.08</v>
      </c>
    </row>
    <row r="9" ht="19.95" customHeight="true" spans="1:22">
      <c r="A9" s="115" t="s">
        <v>242</v>
      </c>
      <c r="B9" s="115" t="s">
        <v>243</v>
      </c>
      <c r="C9" s="115" t="s">
        <v>244</v>
      </c>
      <c r="D9" s="92" t="s">
        <v>245</v>
      </c>
      <c r="E9" s="113" t="s">
        <v>246</v>
      </c>
      <c r="F9" s="93">
        <v>4009.2295</v>
      </c>
      <c r="G9" s="111">
        <v>3927.1495</v>
      </c>
      <c r="H9" s="111">
        <v>1426.7172</v>
      </c>
      <c r="I9" s="111">
        <v>675.9456</v>
      </c>
      <c r="J9" s="111">
        <v>1708.6015</v>
      </c>
      <c r="K9" s="111">
        <v>115.8852</v>
      </c>
      <c r="L9" s="93"/>
      <c r="M9" s="111"/>
      <c r="N9" s="111"/>
      <c r="O9" s="111"/>
      <c r="P9" s="111"/>
      <c r="Q9" s="111"/>
      <c r="R9" s="111"/>
      <c r="S9" s="93">
        <v>82.08</v>
      </c>
      <c r="T9" s="111"/>
      <c r="U9" s="111"/>
      <c r="V9" s="111">
        <v>82.08</v>
      </c>
    </row>
    <row r="10" ht="19.95" customHeight="true" spans="1:22">
      <c r="A10" s="115" t="s">
        <v>247</v>
      </c>
      <c r="B10" s="115" t="s">
        <v>248</v>
      </c>
      <c r="C10" s="115" t="s">
        <v>248</v>
      </c>
      <c r="D10" s="92" t="s">
        <v>245</v>
      </c>
      <c r="E10" s="113" t="s">
        <v>249</v>
      </c>
      <c r="F10" s="93">
        <v>595.187912</v>
      </c>
      <c r="G10" s="111"/>
      <c r="H10" s="111"/>
      <c r="I10" s="111"/>
      <c r="J10" s="111"/>
      <c r="K10" s="111"/>
      <c r="L10" s="93">
        <v>595.187912</v>
      </c>
      <c r="M10" s="111">
        <v>595.187912</v>
      </c>
      <c r="N10" s="111"/>
      <c r="O10" s="111"/>
      <c r="P10" s="111"/>
      <c r="Q10" s="111"/>
      <c r="R10" s="111"/>
      <c r="S10" s="93"/>
      <c r="T10" s="111"/>
      <c r="U10" s="111"/>
      <c r="V10" s="111"/>
    </row>
    <row r="11" ht="19.95" customHeight="true" spans="1:22">
      <c r="A11" s="115" t="s">
        <v>247</v>
      </c>
      <c r="B11" s="115" t="s">
        <v>250</v>
      </c>
      <c r="C11" s="115" t="s">
        <v>250</v>
      </c>
      <c r="D11" s="92" t="s">
        <v>245</v>
      </c>
      <c r="E11" s="113" t="s">
        <v>251</v>
      </c>
      <c r="F11" s="93">
        <v>292.373508</v>
      </c>
      <c r="G11" s="111"/>
      <c r="H11" s="111"/>
      <c r="I11" s="111"/>
      <c r="J11" s="111"/>
      <c r="K11" s="111"/>
      <c r="L11" s="93">
        <v>292.373508</v>
      </c>
      <c r="M11" s="111"/>
      <c r="N11" s="111"/>
      <c r="O11" s="111">
        <v>253.631213</v>
      </c>
      <c r="P11" s="111"/>
      <c r="Q11" s="111">
        <v>38.742295</v>
      </c>
      <c r="R11" s="111"/>
      <c r="S11" s="93"/>
      <c r="T11" s="111"/>
      <c r="U11" s="111"/>
      <c r="V11" s="111"/>
    </row>
    <row r="12" ht="19.95" customHeight="true" spans="1:22">
      <c r="A12" s="115" t="s">
        <v>252</v>
      </c>
      <c r="B12" s="115" t="s">
        <v>253</v>
      </c>
      <c r="C12" s="115" t="s">
        <v>244</v>
      </c>
      <c r="D12" s="92" t="s">
        <v>245</v>
      </c>
      <c r="E12" s="113" t="s">
        <v>254</v>
      </c>
      <c r="F12" s="93">
        <v>471.25794</v>
      </c>
      <c r="G12" s="111"/>
      <c r="H12" s="111"/>
      <c r="I12" s="111"/>
      <c r="J12" s="111"/>
      <c r="K12" s="111"/>
      <c r="L12" s="93"/>
      <c r="M12" s="111"/>
      <c r="N12" s="111"/>
      <c r="O12" s="111"/>
      <c r="P12" s="111"/>
      <c r="Q12" s="111"/>
      <c r="R12" s="111">
        <v>471.25794</v>
      </c>
      <c r="S12" s="93"/>
      <c r="T12" s="111"/>
      <c r="U12" s="111"/>
      <c r="V12" s="111"/>
    </row>
    <row r="13" ht="19.95" customHeight="true" spans="1:22">
      <c r="A13" s="88"/>
      <c r="B13" s="88"/>
      <c r="C13" s="88"/>
      <c r="D13" s="114" t="s">
        <v>205</v>
      </c>
      <c r="E13" s="114" t="s">
        <v>261</v>
      </c>
      <c r="F13" s="90">
        <v>102.177676</v>
      </c>
      <c r="G13" s="90">
        <v>75.9876</v>
      </c>
      <c r="H13" s="90">
        <v>28.4976</v>
      </c>
      <c r="I13" s="90">
        <v>0.084</v>
      </c>
      <c r="J13" s="90">
        <v>31.002</v>
      </c>
      <c r="K13" s="90">
        <v>16.404</v>
      </c>
      <c r="L13" s="90">
        <v>17.071564</v>
      </c>
      <c r="M13" s="90">
        <v>11.473018</v>
      </c>
      <c r="N13" s="90"/>
      <c r="O13" s="90">
        <v>4.88907</v>
      </c>
      <c r="P13" s="90"/>
      <c r="Q13" s="90">
        <v>0.709476</v>
      </c>
      <c r="R13" s="90">
        <v>9.118512</v>
      </c>
      <c r="S13" s="90"/>
      <c r="T13" s="90"/>
      <c r="U13" s="90"/>
      <c r="V13" s="90"/>
    </row>
    <row r="14" ht="19.95" customHeight="true" spans="1:22">
      <c r="A14" s="115" t="s">
        <v>242</v>
      </c>
      <c r="B14" s="115" t="s">
        <v>243</v>
      </c>
      <c r="C14" s="115" t="s">
        <v>259</v>
      </c>
      <c r="D14" s="92" t="s">
        <v>262</v>
      </c>
      <c r="E14" s="113" t="s">
        <v>260</v>
      </c>
      <c r="F14" s="93">
        <v>75.9876</v>
      </c>
      <c r="G14" s="111">
        <v>75.9876</v>
      </c>
      <c r="H14" s="111">
        <v>28.4976</v>
      </c>
      <c r="I14" s="111">
        <v>0.084</v>
      </c>
      <c r="J14" s="111">
        <v>31.002</v>
      </c>
      <c r="K14" s="111">
        <v>16.404</v>
      </c>
      <c r="L14" s="93"/>
      <c r="M14" s="111"/>
      <c r="N14" s="111"/>
      <c r="O14" s="111"/>
      <c r="P14" s="111"/>
      <c r="Q14" s="111"/>
      <c r="R14" s="111"/>
      <c r="S14" s="93"/>
      <c r="T14" s="111"/>
      <c r="U14" s="111"/>
      <c r="V14" s="111"/>
    </row>
    <row r="15" ht="19.95" customHeight="true" spans="1:22">
      <c r="A15" s="115" t="s">
        <v>247</v>
      </c>
      <c r="B15" s="115" t="s">
        <v>248</v>
      </c>
      <c r="C15" s="115" t="s">
        <v>248</v>
      </c>
      <c r="D15" s="92" t="s">
        <v>262</v>
      </c>
      <c r="E15" s="113" t="s">
        <v>249</v>
      </c>
      <c r="F15" s="93">
        <v>11.473018</v>
      </c>
      <c r="G15" s="111"/>
      <c r="H15" s="111"/>
      <c r="I15" s="111"/>
      <c r="J15" s="111"/>
      <c r="K15" s="111"/>
      <c r="L15" s="93">
        <v>11.473018</v>
      </c>
      <c r="M15" s="111">
        <v>11.473018</v>
      </c>
      <c r="N15" s="111"/>
      <c r="O15" s="111"/>
      <c r="P15" s="111"/>
      <c r="Q15" s="111"/>
      <c r="R15" s="111"/>
      <c r="S15" s="93"/>
      <c r="T15" s="111"/>
      <c r="U15" s="111"/>
      <c r="V15" s="111"/>
    </row>
    <row r="16" ht="19.95" customHeight="true" spans="1:22">
      <c r="A16" s="115" t="s">
        <v>247</v>
      </c>
      <c r="B16" s="115" t="s">
        <v>250</v>
      </c>
      <c r="C16" s="115" t="s">
        <v>250</v>
      </c>
      <c r="D16" s="92" t="s">
        <v>262</v>
      </c>
      <c r="E16" s="113" t="s">
        <v>251</v>
      </c>
      <c r="F16" s="93">
        <v>5.598546</v>
      </c>
      <c r="G16" s="111"/>
      <c r="H16" s="111"/>
      <c r="I16" s="111"/>
      <c r="J16" s="111"/>
      <c r="K16" s="111"/>
      <c r="L16" s="93">
        <v>5.598546</v>
      </c>
      <c r="M16" s="111"/>
      <c r="N16" s="111"/>
      <c r="O16" s="111">
        <v>4.88907</v>
      </c>
      <c r="P16" s="111"/>
      <c r="Q16" s="111">
        <v>0.709476</v>
      </c>
      <c r="R16" s="111"/>
      <c r="S16" s="93"/>
      <c r="T16" s="111"/>
      <c r="U16" s="111"/>
      <c r="V16" s="111"/>
    </row>
    <row r="17" ht="19.95" customHeight="true" spans="1:22">
      <c r="A17" s="115" t="s">
        <v>252</v>
      </c>
      <c r="B17" s="115" t="s">
        <v>253</v>
      </c>
      <c r="C17" s="115" t="s">
        <v>244</v>
      </c>
      <c r="D17" s="92" t="s">
        <v>262</v>
      </c>
      <c r="E17" s="113" t="s">
        <v>254</v>
      </c>
      <c r="F17" s="93">
        <v>9.118512</v>
      </c>
      <c r="G17" s="111"/>
      <c r="H17" s="111"/>
      <c r="I17" s="111"/>
      <c r="J17" s="111"/>
      <c r="K17" s="111"/>
      <c r="L17" s="93"/>
      <c r="M17" s="111"/>
      <c r="N17" s="111"/>
      <c r="O17" s="111"/>
      <c r="P17" s="111"/>
      <c r="Q17" s="111"/>
      <c r="R17" s="111">
        <v>9.118512</v>
      </c>
      <c r="S17" s="93"/>
      <c r="T17" s="111"/>
      <c r="U17" s="111"/>
      <c r="V17" s="111"/>
    </row>
    <row r="18" ht="19.95" customHeight="true" spans="1:22">
      <c r="A18" s="88"/>
      <c r="B18" s="88"/>
      <c r="C18" s="88"/>
      <c r="D18" s="114" t="s">
        <v>207</v>
      </c>
      <c r="E18" s="114" t="s">
        <v>263</v>
      </c>
      <c r="F18" s="121">
        <f>340.86584-0.01</f>
        <v>340.85584</v>
      </c>
      <c r="G18" s="90">
        <v>253.4484</v>
      </c>
      <c r="H18" s="90">
        <v>93.8556</v>
      </c>
      <c r="I18" s="90">
        <v>0.192</v>
      </c>
      <c r="J18" s="90">
        <v>103.626</v>
      </c>
      <c r="K18" s="90">
        <v>55.7748</v>
      </c>
      <c r="L18" s="90">
        <v>57.003632</v>
      </c>
      <c r="M18" s="90">
        <v>38.270918</v>
      </c>
      <c r="N18" s="90"/>
      <c r="O18" s="90">
        <v>16.30863</v>
      </c>
      <c r="P18" s="90"/>
      <c r="Q18" s="90">
        <v>2.424084</v>
      </c>
      <c r="R18" s="90">
        <v>30.413808</v>
      </c>
      <c r="S18" s="90"/>
      <c r="T18" s="90"/>
      <c r="U18" s="90"/>
      <c r="V18" s="90"/>
    </row>
    <row r="19" ht="19.95" customHeight="true" spans="1:22">
      <c r="A19" s="115" t="s">
        <v>242</v>
      </c>
      <c r="B19" s="115" t="s">
        <v>243</v>
      </c>
      <c r="C19" s="115" t="s">
        <v>259</v>
      </c>
      <c r="D19" s="92" t="s">
        <v>264</v>
      </c>
      <c r="E19" s="113" t="s">
        <v>260</v>
      </c>
      <c r="F19" s="93">
        <v>253.4484</v>
      </c>
      <c r="G19" s="111">
        <v>253.4484</v>
      </c>
      <c r="H19" s="111">
        <v>93.8556</v>
      </c>
      <c r="I19" s="111">
        <v>0.192</v>
      </c>
      <c r="J19" s="111">
        <v>103.626</v>
      </c>
      <c r="K19" s="111">
        <v>55.7748</v>
      </c>
      <c r="L19" s="93"/>
      <c r="M19" s="111"/>
      <c r="N19" s="111"/>
      <c r="O19" s="111"/>
      <c r="P19" s="111"/>
      <c r="Q19" s="111"/>
      <c r="R19" s="111"/>
      <c r="S19" s="93"/>
      <c r="T19" s="111"/>
      <c r="U19" s="111"/>
      <c r="V19" s="111"/>
    </row>
    <row r="20" ht="19.95" customHeight="true" spans="1:22">
      <c r="A20" s="115" t="s">
        <v>247</v>
      </c>
      <c r="B20" s="115" t="s">
        <v>248</v>
      </c>
      <c r="C20" s="115" t="s">
        <v>248</v>
      </c>
      <c r="D20" s="92" t="s">
        <v>264</v>
      </c>
      <c r="E20" s="113" t="s">
        <v>249</v>
      </c>
      <c r="F20" s="93">
        <v>38.270918</v>
      </c>
      <c r="G20" s="111"/>
      <c r="H20" s="111"/>
      <c r="I20" s="111"/>
      <c r="J20" s="111"/>
      <c r="K20" s="111"/>
      <c r="L20" s="93">
        <v>38.270918</v>
      </c>
      <c r="M20" s="111">
        <v>38.270918</v>
      </c>
      <c r="N20" s="111"/>
      <c r="O20" s="111"/>
      <c r="P20" s="111"/>
      <c r="Q20" s="111"/>
      <c r="R20" s="111"/>
      <c r="S20" s="93"/>
      <c r="T20" s="111"/>
      <c r="U20" s="111"/>
      <c r="V20" s="111"/>
    </row>
    <row r="21" ht="19.95" customHeight="true" spans="1:22">
      <c r="A21" s="115" t="s">
        <v>247</v>
      </c>
      <c r="B21" s="115" t="s">
        <v>250</v>
      </c>
      <c r="C21" s="115" t="s">
        <v>250</v>
      </c>
      <c r="D21" s="92" t="s">
        <v>264</v>
      </c>
      <c r="E21" s="113" t="s">
        <v>251</v>
      </c>
      <c r="F21" s="93">
        <v>18.732714</v>
      </c>
      <c r="G21" s="111"/>
      <c r="H21" s="111"/>
      <c r="I21" s="111"/>
      <c r="J21" s="111"/>
      <c r="K21" s="111"/>
      <c r="L21" s="93">
        <v>18.732714</v>
      </c>
      <c r="M21" s="111"/>
      <c r="N21" s="111"/>
      <c r="O21" s="111">
        <v>16.30863</v>
      </c>
      <c r="P21" s="111"/>
      <c r="Q21" s="111">
        <v>2.424084</v>
      </c>
      <c r="R21" s="111"/>
      <c r="S21" s="93"/>
      <c r="T21" s="111"/>
      <c r="U21" s="111"/>
      <c r="V21" s="111"/>
    </row>
    <row r="22" ht="19.95" customHeight="true" spans="1:22">
      <c r="A22" s="115" t="s">
        <v>252</v>
      </c>
      <c r="B22" s="115" t="s">
        <v>253</v>
      </c>
      <c r="C22" s="115" t="s">
        <v>244</v>
      </c>
      <c r="D22" s="92" t="s">
        <v>264</v>
      </c>
      <c r="E22" s="113" t="s">
        <v>254</v>
      </c>
      <c r="F22" s="93">
        <v>30.413808</v>
      </c>
      <c r="G22" s="111"/>
      <c r="H22" s="111"/>
      <c r="I22" s="111"/>
      <c r="J22" s="111"/>
      <c r="K22" s="111"/>
      <c r="L22" s="93"/>
      <c r="M22" s="111"/>
      <c r="N22" s="111"/>
      <c r="O22" s="111"/>
      <c r="P22" s="111"/>
      <c r="Q22" s="111"/>
      <c r="R22" s="111">
        <v>30.413808</v>
      </c>
      <c r="S22" s="93"/>
      <c r="T22" s="111"/>
      <c r="U22" s="111"/>
      <c r="V22" s="111"/>
    </row>
    <row r="23" ht="19.95" customHeight="true" spans="1:22">
      <c r="A23" s="88"/>
      <c r="B23" s="88"/>
      <c r="C23" s="88"/>
      <c r="D23" s="114" t="s">
        <v>213</v>
      </c>
      <c r="E23" s="114" t="s">
        <v>268</v>
      </c>
      <c r="F23" s="90">
        <v>546.623977</v>
      </c>
      <c r="G23" s="90">
        <v>406.3212</v>
      </c>
      <c r="H23" s="90">
        <v>148.5384</v>
      </c>
      <c r="I23" s="90">
        <v>0.336</v>
      </c>
      <c r="J23" s="90">
        <v>167.0748</v>
      </c>
      <c r="K23" s="90">
        <v>90.372</v>
      </c>
      <c r="L23" s="90">
        <v>91.544233</v>
      </c>
      <c r="M23" s="90">
        <v>61.374931</v>
      </c>
      <c r="N23" s="90"/>
      <c r="O23" s="90">
        <v>26.15409</v>
      </c>
      <c r="P23" s="90"/>
      <c r="Q23" s="90">
        <v>4.015212</v>
      </c>
      <c r="R23" s="90">
        <v>48.758544</v>
      </c>
      <c r="S23" s="90"/>
      <c r="T23" s="90"/>
      <c r="U23" s="90"/>
      <c r="V23" s="90"/>
    </row>
    <row r="24" ht="19.95" customHeight="true" spans="1:22">
      <c r="A24" s="115" t="s">
        <v>242</v>
      </c>
      <c r="B24" s="115" t="s">
        <v>243</v>
      </c>
      <c r="C24" s="115" t="s">
        <v>259</v>
      </c>
      <c r="D24" s="92" t="s">
        <v>269</v>
      </c>
      <c r="E24" s="113" t="s">
        <v>260</v>
      </c>
      <c r="F24" s="93">
        <v>406.3212</v>
      </c>
      <c r="G24" s="111">
        <v>406.3212</v>
      </c>
      <c r="H24" s="111">
        <v>148.5384</v>
      </c>
      <c r="I24" s="111">
        <v>0.336</v>
      </c>
      <c r="J24" s="111">
        <v>167.0748</v>
      </c>
      <c r="K24" s="111">
        <v>90.372</v>
      </c>
      <c r="L24" s="93"/>
      <c r="M24" s="111"/>
      <c r="N24" s="111"/>
      <c r="O24" s="111"/>
      <c r="P24" s="111"/>
      <c r="Q24" s="111"/>
      <c r="R24" s="111"/>
      <c r="S24" s="93"/>
      <c r="T24" s="111"/>
      <c r="U24" s="111"/>
      <c r="V24" s="111"/>
    </row>
    <row r="25" ht="19.95" customHeight="true" spans="1:22">
      <c r="A25" s="115" t="s">
        <v>247</v>
      </c>
      <c r="B25" s="115" t="s">
        <v>248</v>
      </c>
      <c r="C25" s="115" t="s">
        <v>248</v>
      </c>
      <c r="D25" s="92" t="s">
        <v>269</v>
      </c>
      <c r="E25" s="113" t="s">
        <v>249</v>
      </c>
      <c r="F25" s="93">
        <v>61.374931</v>
      </c>
      <c r="G25" s="111"/>
      <c r="H25" s="111"/>
      <c r="I25" s="111"/>
      <c r="J25" s="111"/>
      <c r="K25" s="111"/>
      <c r="L25" s="93">
        <v>61.374931</v>
      </c>
      <c r="M25" s="111">
        <v>61.374931</v>
      </c>
      <c r="N25" s="111"/>
      <c r="O25" s="111"/>
      <c r="P25" s="111"/>
      <c r="Q25" s="111"/>
      <c r="R25" s="111"/>
      <c r="S25" s="93"/>
      <c r="T25" s="111"/>
      <c r="U25" s="111"/>
      <c r="V25" s="111"/>
    </row>
    <row r="26" ht="19.95" customHeight="true" spans="1:22">
      <c r="A26" s="115" t="s">
        <v>247</v>
      </c>
      <c r="B26" s="115" t="s">
        <v>250</v>
      </c>
      <c r="C26" s="115" t="s">
        <v>250</v>
      </c>
      <c r="D26" s="92" t="s">
        <v>269</v>
      </c>
      <c r="E26" s="113" t="s">
        <v>251</v>
      </c>
      <c r="F26" s="93">
        <v>30.169302</v>
      </c>
      <c r="G26" s="111"/>
      <c r="H26" s="111"/>
      <c r="I26" s="111"/>
      <c r="J26" s="111"/>
      <c r="K26" s="111"/>
      <c r="L26" s="93">
        <v>30.169302</v>
      </c>
      <c r="M26" s="111"/>
      <c r="N26" s="111"/>
      <c r="O26" s="111">
        <v>26.15409</v>
      </c>
      <c r="P26" s="111"/>
      <c r="Q26" s="111">
        <v>4.015212</v>
      </c>
      <c r="R26" s="111"/>
      <c r="S26" s="93"/>
      <c r="T26" s="111"/>
      <c r="U26" s="111"/>
      <c r="V26" s="111"/>
    </row>
    <row r="27" ht="19.95" customHeight="true" spans="1:22">
      <c r="A27" s="115" t="s">
        <v>252</v>
      </c>
      <c r="B27" s="115" t="s">
        <v>253</v>
      </c>
      <c r="C27" s="115" t="s">
        <v>244</v>
      </c>
      <c r="D27" s="92" t="s">
        <v>269</v>
      </c>
      <c r="E27" s="113" t="s">
        <v>254</v>
      </c>
      <c r="F27" s="93">
        <v>48.758544</v>
      </c>
      <c r="G27" s="111"/>
      <c r="H27" s="111"/>
      <c r="I27" s="111"/>
      <c r="J27" s="111"/>
      <c r="K27" s="111"/>
      <c r="L27" s="93"/>
      <c r="M27" s="111"/>
      <c r="N27" s="111"/>
      <c r="O27" s="111"/>
      <c r="P27" s="111"/>
      <c r="Q27" s="111"/>
      <c r="R27" s="111">
        <v>48.758544</v>
      </c>
      <c r="S27" s="93"/>
      <c r="T27" s="111"/>
      <c r="U27" s="111"/>
      <c r="V27" s="111"/>
    </row>
    <row r="28" ht="19.95" customHeight="true" spans="1:22">
      <c r="A28" s="88"/>
      <c r="B28" s="88"/>
      <c r="C28" s="88"/>
      <c r="D28" s="114" t="s">
        <v>215</v>
      </c>
      <c r="E28" s="114" t="s">
        <v>270</v>
      </c>
      <c r="F28" s="90">
        <v>431.462114</v>
      </c>
      <c r="G28" s="90">
        <v>315.6024</v>
      </c>
      <c r="H28" s="90">
        <v>118.2468</v>
      </c>
      <c r="I28" s="90">
        <v>6.156</v>
      </c>
      <c r="J28" s="90">
        <v>121.2108</v>
      </c>
      <c r="K28" s="90">
        <v>69.9888</v>
      </c>
      <c r="L28" s="90">
        <v>73.427426</v>
      </c>
      <c r="M28" s="90">
        <v>49.210022</v>
      </c>
      <c r="N28" s="90"/>
      <c r="O28" s="90">
        <v>20.97018</v>
      </c>
      <c r="P28" s="90"/>
      <c r="Q28" s="90">
        <v>3.247224</v>
      </c>
      <c r="R28" s="90">
        <v>37.872288</v>
      </c>
      <c r="S28" s="90">
        <v>4.56</v>
      </c>
      <c r="T28" s="90"/>
      <c r="U28" s="90"/>
      <c r="V28" s="90">
        <v>4.56</v>
      </c>
    </row>
    <row r="29" ht="19.95" customHeight="true" spans="1:22">
      <c r="A29" s="115" t="s">
        <v>242</v>
      </c>
      <c r="B29" s="115" t="s">
        <v>243</v>
      </c>
      <c r="C29" s="115" t="s">
        <v>259</v>
      </c>
      <c r="D29" s="92" t="s">
        <v>271</v>
      </c>
      <c r="E29" s="113" t="s">
        <v>260</v>
      </c>
      <c r="F29" s="93">
        <v>320.1624</v>
      </c>
      <c r="G29" s="111">
        <v>315.6024</v>
      </c>
      <c r="H29" s="111">
        <v>118.2468</v>
      </c>
      <c r="I29" s="111">
        <v>6.156</v>
      </c>
      <c r="J29" s="111">
        <v>121.2108</v>
      </c>
      <c r="K29" s="111">
        <v>69.9888</v>
      </c>
      <c r="L29" s="93"/>
      <c r="M29" s="111"/>
      <c r="N29" s="111"/>
      <c r="O29" s="111"/>
      <c r="P29" s="111"/>
      <c r="Q29" s="111"/>
      <c r="R29" s="111"/>
      <c r="S29" s="93">
        <v>4.56</v>
      </c>
      <c r="T29" s="111"/>
      <c r="U29" s="111"/>
      <c r="V29" s="111">
        <v>4.56</v>
      </c>
    </row>
    <row r="30" ht="19.95" customHeight="true" spans="1:22">
      <c r="A30" s="115" t="s">
        <v>247</v>
      </c>
      <c r="B30" s="115" t="s">
        <v>248</v>
      </c>
      <c r="C30" s="115" t="s">
        <v>248</v>
      </c>
      <c r="D30" s="92" t="s">
        <v>271</v>
      </c>
      <c r="E30" s="113" t="s">
        <v>249</v>
      </c>
      <c r="F30" s="93">
        <v>49.210022</v>
      </c>
      <c r="G30" s="111"/>
      <c r="H30" s="111"/>
      <c r="I30" s="111"/>
      <c r="J30" s="111"/>
      <c r="K30" s="111"/>
      <c r="L30" s="93">
        <v>49.210022</v>
      </c>
      <c r="M30" s="111">
        <v>49.210022</v>
      </c>
      <c r="N30" s="111"/>
      <c r="O30" s="111"/>
      <c r="P30" s="111"/>
      <c r="Q30" s="111"/>
      <c r="R30" s="111"/>
      <c r="S30" s="93"/>
      <c r="T30" s="111"/>
      <c r="U30" s="111"/>
      <c r="V30" s="111"/>
    </row>
    <row r="31" ht="19.95" customHeight="true" spans="1:22">
      <c r="A31" s="115" t="s">
        <v>247</v>
      </c>
      <c r="B31" s="115" t="s">
        <v>250</v>
      </c>
      <c r="C31" s="115" t="s">
        <v>250</v>
      </c>
      <c r="D31" s="92" t="s">
        <v>271</v>
      </c>
      <c r="E31" s="113" t="s">
        <v>251</v>
      </c>
      <c r="F31" s="93">
        <v>24.217404</v>
      </c>
      <c r="G31" s="111"/>
      <c r="H31" s="111"/>
      <c r="I31" s="111"/>
      <c r="J31" s="111"/>
      <c r="K31" s="111"/>
      <c r="L31" s="93">
        <v>24.217404</v>
      </c>
      <c r="M31" s="111"/>
      <c r="N31" s="111"/>
      <c r="O31" s="111">
        <v>20.97018</v>
      </c>
      <c r="P31" s="111"/>
      <c r="Q31" s="111">
        <v>3.247224</v>
      </c>
      <c r="R31" s="111"/>
      <c r="S31" s="93"/>
      <c r="T31" s="111"/>
      <c r="U31" s="111"/>
      <c r="V31" s="111"/>
    </row>
    <row r="32" ht="19.95" customHeight="true" spans="1:22">
      <c r="A32" s="115" t="s">
        <v>252</v>
      </c>
      <c r="B32" s="115" t="s">
        <v>253</v>
      </c>
      <c r="C32" s="115" t="s">
        <v>244</v>
      </c>
      <c r="D32" s="92" t="s">
        <v>271</v>
      </c>
      <c r="E32" s="113" t="s">
        <v>254</v>
      </c>
      <c r="F32" s="93">
        <v>37.872288</v>
      </c>
      <c r="G32" s="111"/>
      <c r="H32" s="111"/>
      <c r="I32" s="111"/>
      <c r="J32" s="111"/>
      <c r="K32" s="111"/>
      <c r="L32" s="93"/>
      <c r="M32" s="111"/>
      <c r="N32" s="111"/>
      <c r="O32" s="111"/>
      <c r="P32" s="111"/>
      <c r="Q32" s="111"/>
      <c r="R32" s="111">
        <v>37.872288</v>
      </c>
      <c r="S32" s="93"/>
      <c r="T32" s="111"/>
      <c r="U32" s="111"/>
      <c r="V32" s="111"/>
    </row>
    <row r="33" ht="19.95" customHeight="true" spans="1:22">
      <c r="A33" s="88"/>
      <c r="B33" s="88"/>
      <c r="C33" s="88"/>
      <c r="D33" s="114" t="s">
        <v>217</v>
      </c>
      <c r="E33" s="114" t="s">
        <v>272</v>
      </c>
      <c r="F33" s="90">
        <v>323.697149</v>
      </c>
      <c r="G33" s="90">
        <v>240.7248</v>
      </c>
      <c r="H33" s="90">
        <v>86.2704</v>
      </c>
      <c r="I33" s="90">
        <v>0.396</v>
      </c>
      <c r="J33" s="90">
        <v>100.0656</v>
      </c>
      <c r="K33" s="90">
        <v>53.9928</v>
      </c>
      <c r="L33" s="90">
        <v>54.085373</v>
      </c>
      <c r="M33" s="90">
        <v>36.348365</v>
      </c>
      <c r="N33" s="90"/>
      <c r="O33" s="90">
        <v>15.48936</v>
      </c>
      <c r="P33" s="90"/>
      <c r="Q33" s="90">
        <v>2.247648</v>
      </c>
      <c r="R33" s="90">
        <v>28.886976</v>
      </c>
      <c r="S33" s="90"/>
      <c r="T33" s="90"/>
      <c r="U33" s="90"/>
      <c r="V33" s="90"/>
    </row>
    <row r="34" ht="19.95" customHeight="true" spans="1:22">
      <c r="A34" s="115" t="s">
        <v>242</v>
      </c>
      <c r="B34" s="115" t="s">
        <v>243</v>
      </c>
      <c r="C34" s="115" t="s">
        <v>259</v>
      </c>
      <c r="D34" s="92" t="s">
        <v>273</v>
      </c>
      <c r="E34" s="113" t="s">
        <v>260</v>
      </c>
      <c r="F34" s="93">
        <v>256.21416</v>
      </c>
      <c r="G34" s="111">
        <v>240.7248</v>
      </c>
      <c r="H34" s="111">
        <v>86.2704</v>
      </c>
      <c r="I34" s="111">
        <v>0.396</v>
      </c>
      <c r="J34" s="111">
        <v>100.0656</v>
      </c>
      <c r="K34" s="111">
        <v>53.9928</v>
      </c>
      <c r="L34" s="93">
        <v>15.48936</v>
      </c>
      <c r="M34" s="111"/>
      <c r="N34" s="111"/>
      <c r="O34" s="111">
        <v>15.48936</v>
      </c>
      <c r="P34" s="111"/>
      <c r="Q34" s="111"/>
      <c r="R34" s="111"/>
      <c r="S34" s="93"/>
      <c r="T34" s="111"/>
      <c r="U34" s="111"/>
      <c r="V34" s="111"/>
    </row>
    <row r="35" ht="19.95" customHeight="true" spans="1:22">
      <c r="A35" s="115" t="s">
        <v>247</v>
      </c>
      <c r="B35" s="115" t="s">
        <v>248</v>
      </c>
      <c r="C35" s="115" t="s">
        <v>248</v>
      </c>
      <c r="D35" s="92" t="s">
        <v>273</v>
      </c>
      <c r="E35" s="113" t="s">
        <v>249</v>
      </c>
      <c r="F35" s="93">
        <v>36.348365</v>
      </c>
      <c r="G35" s="111"/>
      <c r="H35" s="111"/>
      <c r="I35" s="111"/>
      <c r="J35" s="111"/>
      <c r="K35" s="111"/>
      <c r="L35" s="93">
        <v>36.348365</v>
      </c>
      <c r="M35" s="111">
        <v>36.348365</v>
      </c>
      <c r="N35" s="111"/>
      <c r="O35" s="111"/>
      <c r="P35" s="111"/>
      <c r="Q35" s="111"/>
      <c r="R35" s="111"/>
      <c r="S35" s="93"/>
      <c r="T35" s="111"/>
      <c r="U35" s="111"/>
      <c r="V35" s="111"/>
    </row>
    <row r="36" ht="19.95" customHeight="true" spans="1:22">
      <c r="A36" s="115" t="s">
        <v>247</v>
      </c>
      <c r="B36" s="115" t="s">
        <v>250</v>
      </c>
      <c r="C36" s="115" t="s">
        <v>250</v>
      </c>
      <c r="D36" s="92" t="s">
        <v>273</v>
      </c>
      <c r="E36" s="113" t="s">
        <v>251</v>
      </c>
      <c r="F36" s="93">
        <v>2.247648</v>
      </c>
      <c r="G36" s="111"/>
      <c r="H36" s="111"/>
      <c r="I36" s="111"/>
      <c r="J36" s="111"/>
      <c r="K36" s="111"/>
      <c r="L36" s="93">
        <v>2.247648</v>
      </c>
      <c r="M36" s="111"/>
      <c r="N36" s="111"/>
      <c r="O36" s="111"/>
      <c r="P36" s="111"/>
      <c r="Q36" s="111">
        <v>2.247648</v>
      </c>
      <c r="R36" s="111"/>
      <c r="S36" s="93"/>
      <c r="T36" s="111"/>
      <c r="U36" s="111"/>
      <c r="V36" s="111"/>
    </row>
    <row r="37" ht="19.95" customHeight="true" spans="1:22">
      <c r="A37" s="115" t="s">
        <v>252</v>
      </c>
      <c r="B37" s="115" t="s">
        <v>253</v>
      </c>
      <c r="C37" s="115" t="s">
        <v>244</v>
      </c>
      <c r="D37" s="92" t="s">
        <v>273</v>
      </c>
      <c r="E37" s="113" t="s">
        <v>254</v>
      </c>
      <c r="F37" s="93">
        <v>28.886976</v>
      </c>
      <c r="G37" s="111"/>
      <c r="H37" s="111"/>
      <c r="I37" s="111"/>
      <c r="J37" s="111"/>
      <c r="K37" s="111"/>
      <c r="L37" s="93"/>
      <c r="M37" s="111"/>
      <c r="N37" s="111"/>
      <c r="O37" s="111"/>
      <c r="P37" s="111"/>
      <c r="Q37" s="111"/>
      <c r="R37" s="111">
        <v>28.886976</v>
      </c>
      <c r="S37" s="93"/>
      <c r="T37" s="111"/>
      <c r="U37" s="111"/>
      <c r="V37" s="111"/>
    </row>
    <row r="38" spans="6:22">
      <c r="F38" s="122"/>
      <c r="G38" s="122"/>
      <c r="H38" s="122"/>
      <c r="I38" s="122"/>
      <c r="J38" s="122"/>
      <c r="K38" s="122"/>
      <c r="L38" s="122"/>
      <c r="M38" s="122"/>
      <c r="N38" s="122"/>
      <c r="O38" s="122"/>
      <c r="P38" s="122"/>
      <c r="Q38" s="122"/>
      <c r="R38" s="122"/>
      <c r="S38" s="122"/>
      <c r="T38" s="122"/>
      <c r="U38" s="122"/>
      <c r="V38" s="12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true"/>
  <pageMargins left="0.275" right="0.275" top="0.472222222222222" bottom="0.472222222222222" header="0" footer="0"/>
  <pageSetup paperSize="9" scale="8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3" sqref="A3:I3"/>
    </sheetView>
  </sheetViews>
  <sheetFormatPr defaultColWidth="9.775" defaultRowHeight="13.5"/>
  <cols>
    <col min="1" max="1" width="4.775" customWidth="true"/>
    <col min="2" max="2" width="5.775" customWidth="true"/>
    <col min="3" max="3" width="7.55833333333333" customWidth="true"/>
    <col min="4" max="4" width="12.4416666666667" customWidth="true"/>
    <col min="5" max="5" width="29.8833333333333" customWidth="true"/>
    <col min="6" max="6" width="16.4416666666667" customWidth="true"/>
    <col min="7" max="7" width="13.4416666666667" customWidth="true"/>
    <col min="8" max="8" width="11.1083333333333" customWidth="true"/>
    <col min="9" max="9" width="12.1083333333333" customWidth="true"/>
    <col min="10" max="10" width="11.8833333333333" customWidth="true"/>
    <col min="11" max="11" width="11.5583333333333" customWidth="true"/>
    <col min="12" max="13" width="9.775" customWidth="true"/>
  </cols>
  <sheetData>
    <row r="1" ht="14.25" customHeight="true" spans="1:11">
      <c r="A1" s="6"/>
      <c r="K1" s="94" t="s">
        <v>349</v>
      </c>
    </row>
    <row r="2" ht="40.65" customHeight="true" spans="1:11">
      <c r="A2" s="86" t="s">
        <v>16</v>
      </c>
      <c r="B2" s="86"/>
      <c r="C2" s="86"/>
      <c r="D2" s="86"/>
      <c r="E2" s="86"/>
      <c r="F2" s="86"/>
      <c r="G2" s="86"/>
      <c r="H2" s="86"/>
      <c r="I2" s="86"/>
      <c r="J2" s="86"/>
      <c r="K2" s="86"/>
    </row>
    <row r="3" ht="38" customHeight="true" spans="1:11">
      <c r="A3" s="87" t="s">
        <v>30</v>
      </c>
      <c r="B3" s="87"/>
      <c r="C3" s="87"/>
      <c r="D3" s="87"/>
      <c r="E3" s="87"/>
      <c r="F3" s="87"/>
      <c r="G3" s="87"/>
      <c r="H3" s="87"/>
      <c r="I3" s="87"/>
      <c r="J3" s="32" t="s">
        <v>31</v>
      </c>
      <c r="K3" s="32"/>
    </row>
    <row r="4" ht="20.4" customHeight="true" spans="1:11">
      <c r="A4" s="7" t="s">
        <v>220</v>
      </c>
      <c r="B4" s="7"/>
      <c r="C4" s="7"/>
      <c r="D4" s="7" t="s">
        <v>221</v>
      </c>
      <c r="E4" s="7" t="s">
        <v>222</v>
      </c>
      <c r="F4" s="7" t="s">
        <v>350</v>
      </c>
      <c r="G4" s="7" t="s">
        <v>351</v>
      </c>
      <c r="H4" s="7" t="s">
        <v>352</v>
      </c>
      <c r="I4" s="7" t="s">
        <v>353</v>
      </c>
      <c r="J4" s="7" t="s">
        <v>354</v>
      </c>
      <c r="K4" s="7" t="s">
        <v>355</v>
      </c>
    </row>
    <row r="5" ht="20.4" customHeight="true" spans="1:11">
      <c r="A5" s="7" t="s">
        <v>238</v>
      </c>
      <c r="B5" s="7" t="s">
        <v>239</v>
      </c>
      <c r="C5" s="7" t="s">
        <v>240</v>
      </c>
      <c r="D5" s="7"/>
      <c r="E5" s="7"/>
      <c r="F5" s="7"/>
      <c r="G5" s="7"/>
      <c r="H5" s="7"/>
      <c r="I5" s="7"/>
      <c r="J5" s="7"/>
      <c r="K5" s="7"/>
    </row>
    <row r="6" ht="19.95" customHeight="true" spans="1:11">
      <c r="A6" s="88"/>
      <c r="B6" s="88"/>
      <c r="C6" s="88"/>
      <c r="D6" s="88"/>
      <c r="E6" s="88" t="s">
        <v>156</v>
      </c>
      <c r="F6" s="90">
        <v>529.14774</v>
      </c>
      <c r="G6" s="90">
        <v>3.168</v>
      </c>
      <c r="H6" s="90"/>
      <c r="I6" s="90"/>
      <c r="J6" s="90">
        <v>525.97974</v>
      </c>
      <c r="K6" s="90"/>
    </row>
    <row r="7" ht="19.95" customHeight="true" spans="1:11">
      <c r="A7" s="88"/>
      <c r="B7" s="88"/>
      <c r="C7" s="88"/>
      <c r="D7" s="91" t="s">
        <v>157</v>
      </c>
      <c r="E7" s="91" t="s">
        <v>158</v>
      </c>
      <c r="F7" s="90">
        <v>529.14774</v>
      </c>
      <c r="G7" s="90">
        <v>3.168</v>
      </c>
      <c r="H7" s="90"/>
      <c r="I7" s="90"/>
      <c r="J7" s="90">
        <v>525.97974</v>
      </c>
      <c r="K7" s="90"/>
    </row>
    <row r="8" ht="19.95" customHeight="true" spans="1:11">
      <c r="A8" s="88"/>
      <c r="B8" s="88"/>
      <c r="C8" s="88"/>
      <c r="D8" s="114" t="s">
        <v>173</v>
      </c>
      <c r="E8" s="114" t="s">
        <v>241</v>
      </c>
      <c r="F8" s="90">
        <v>422.62794</v>
      </c>
      <c r="G8" s="90">
        <v>1.656</v>
      </c>
      <c r="H8" s="90"/>
      <c r="I8" s="90"/>
      <c r="J8" s="90">
        <v>420.97194</v>
      </c>
      <c r="K8" s="90"/>
    </row>
    <row r="9" ht="19.95" customHeight="true" spans="1:11">
      <c r="A9" s="115" t="s">
        <v>242</v>
      </c>
      <c r="B9" s="115" t="s">
        <v>243</v>
      </c>
      <c r="C9" s="115" t="s">
        <v>244</v>
      </c>
      <c r="D9" s="92" t="s">
        <v>245</v>
      </c>
      <c r="E9" s="113" t="s">
        <v>246</v>
      </c>
      <c r="F9" s="93">
        <v>422.62794</v>
      </c>
      <c r="G9" s="111">
        <v>1.656</v>
      </c>
      <c r="H9" s="111"/>
      <c r="I9" s="111"/>
      <c r="J9" s="111">
        <v>420.97194</v>
      </c>
      <c r="K9" s="111"/>
    </row>
    <row r="10" ht="19.95" customHeight="true" spans="1:11">
      <c r="A10" s="88"/>
      <c r="B10" s="88"/>
      <c r="C10" s="88"/>
      <c r="D10" s="114" t="s">
        <v>207</v>
      </c>
      <c r="E10" s="114" t="s">
        <v>263</v>
      </c>
      <c r="F10" s="90">
        <v>12</v>
      </c>
      <c r="G10" s="90"/>
      <c r="H10" s="90"/>
      <c r="I10" s="90"/>
      <c r="J10" s="90">
        <v>12</v>
      </c>
      <c r="K10" s="90"/>
    </row>
    <row r="11" ht="19.95" customHeight="true" spans="1:11">
      <c r="A11" s="115" t="s">
        <v>247</v>
      </c>
      <c r="B11" s="115" t="s">
        <v>248</v>
      </c>
      <c r="C11" s="115" t="s">
        <v>253</v>
      </c>
      <c r="D11" s="92" t="s">
        <v>264</v>
      </c>
      <c r="E11" s="113" t="s">
        <v>265</v>
      </c>
      <c r="F11" s="93">
        <v>12</v>
      </c>
      <c r="G11" s="111"/>
      <c r="H11" s="111"/>
      <c r="I11" s="111"/>
      <c r="J11" s="111">
        <v>12</v>
      </c>
      <c r="K11" s="111"/>
    </row>
    <row r="12" ht="19.95" customHeight="true" spans="1:11">
      <c r="A12" s="88"/>
      <c r="B12" s="88"/>
      <c r="C12" s="88"/>
      <c r="D12" s="114" t="s">
        <v>213</v>
      </c>
      <c r="E12" s="114" t="s">
        <v>268</v>
      </c>
      <c r="F12" s="90">
        <v>47.512</v>
      </c>
      <c r="G12" s="90">
        <v>1.512</v>
      </c>
      <c r="H12" s="90"/>
      <c r="I12" s="90"/>
      <c r="J12" s="90">
        <v>46</v>
      </c>
      <c r="K12" s="90"/>
    </row>
    <row r="13" ht="19.95" customHeight="true" spans="1:11">
      <c r="A13" s="115" t="s">
        <v>247</v>
      </c>
      <c r="B13" s="115" t="s">
        <v>248</v>
      </c>
      <c r="C13" s="115" t="s">
        <v>253</v>
      </c>
      <c r="D13" s="92" t="s">
        <v>269</v>
      </c>
      <c r="E13" s="113" t="s">
        <v>265</v>
      </c>
      <c r="F13" s="93">
        <v>46</v>
      </c>
      <c r="G13" s="111"/>
      <c r="H13" s="111"/>
      <c r="I13" s="111"/>
      <c r="J13" s="111">
        <v>46</v>
      </c>
      <c r="K13" s="111"/>
    </row>
    <row r="14" ht="19.95" customHeight="true" spans="1:11">
      <c r="A14" s="115" t="s">
        <v>247</v>
      </c>
      <c r="B14" s="115" t="s">
        <v>250</v>
      </c>
      <c r="C14" s="115" t="s">
        <v>250</v>
      </c>
      <c r="D14" s="92" t="s">
        <v>269</v>
      </c>
      <c r="E14" s="113" t="s">
        <v>251</v>
      </c>
      <c r="F14" s="93">
        <v>1.512</v>
      </c>
      <c r="G14" s="111">
        <v>1.512</v>
      </c>
      <c r="H14" s="111"/>
      <c r="I14" s="111"/>
      <c r="J14" s="111"/>
      <c r="K14" s="111"/>
    </row>
    <row r="15" ht="19.95" customHeight="true" spans="1:11">
      <c r="A15" s="88"/>
      <c r="B15" s="88"/>
      <c r="C15" s="88"/>
      <c r="D15" s="114" t="s">
        <v>215</v>
      </c>
      <c r="E15" s="114" t="s">
        <v>270</v>
      </c>
      <c r="F15" s="90">
        <v>47.0078</v>
      </c>
      <c r="G15" s="90"/>
      <c r="H15" s="90"/>
      <c r="I15" s="90"/>
      <c r="J15" s="90">
        <v>47.0078</v>
      </c>
      <c r="K15" s="90"/>
    </row>
    <row r="16" ht="19.95" customHeight="true" spans="1:11">
      <c r="A16" s="115" t="s">
        <v>247</v>
      </c>
      <c r="B16" s="115" t="s">
        <v>248</v>
      </c>
      <c r="C16" s="115" t="s">
        <v>253</v>
      </c>
      <c r="D16" s="92" t="s">
        <v>271</v>
      </c>
      <c r="E16" s="113" t="s">
        <v>265</v>
      </c>
      <c r="F16" s="93">
        <v>47.0078</v>
      </c>
      <c r="G16" s="111"/>
      <c r="H16" s="111"/>
      <c r="I16" s="111"/>
      <c r="J16" s="111">
        <v>47.0078</v>
      </c>
      <c r="K16" s="11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3" sqref="A3:P3"/>
    </sheetView>
  </sheetViews>
  <sheetFormatPr defaultColWidth="9.775" defaultRowHeight="13.5"/>
  <cols>
    <col min="1" max="3" width="3.5" customWidth="true"/>
    <col min="4" max="4" width="9.775" customWidth="true"/>
    <col min="5" max="5" width="22.75" customWidth="true"/>
    <col min="6" max="8" width="7.66666666666667" customWidth="true"/>
    <col min="9" max="10" width="7" customWidth="true"/>
    <col min="11" max="11" width="7.66666666666667" customWidth="true"/>
    <col min="12" max="17" width="7" customWidth="true"/>
    <col min="18" max="18" width="9.625" customWidth="true"/>
    <col min="19" max="20" width="9.775" customWidth="true"/>
  </cols>
  <sheetData>
    <row r="1" ht="14.25" customHeight="true" spans="1:18">
      <c r="A1" s="6"/>
      <c r="Q1" s="94" t="s">
        <v>356</v>
      </c>
      <c r="R1" s="94"/>
    </row>
    <row r="2" ht="35.4" customHeight="true" spans="1:18">
      <c r="A2" s="86" t="s">
        <v>17</v>
      </c>
      <c r="B2" s="86"/>
      <c r="C2" s="86"/>
      <c r="D2" s="86"/>
      <c r="E2" s="86"/>
      <c r="F2" s="86"/>
      <c r="G2" s="86"/>
      <c r="H2" s="86"/>
      <c r="I2" s="86"/>
      <c r="J2" s="86"/>
      <c r="K2" s="86"/>
      <c r="L2" s="86"/>
      <c r="M2" s="86"/>
      <c r="N2" s="86"/>
      <c r="O2" s="86"/>
      <c r="P2" s="86"/>
      <c r="Q2" s="86"/>
      <c r="R2" s="86"/>
    </row>
    <row r="3" ht="28" customHeight="true" spans="1:18">
      <c r="A3" s="87" t="s">
        <v>30</v>
      </c>
      <c r="B3" s="87"/>
      <c r="C3" s="87"/>
      <c r="D3" s="87"/>
      <c r="E3" s="87"/>
      <c r="F3" s="87"/>
      <c r="G3" s="87"/>
      <c r="H3" s="87"/>
      <c r="I3" s="87"/>
      <c r="J3" s="87"/>
      <c r="K3" s="87"/>
      <c r="L3" s="87"/>
      <c r="M3" s="87"/>
      <c r="N3" s="87"/>
      <c r="O3" s="87"/>
      <c r="P3" s="87"/>
      <c r="Q3" s="32" t="s">
        <v>31</v>
      </c>
      <c r="R3" s="32"/>
    </row>
    <row r="4" ht="21.15" customHeight="true" spans="1:18">
      <c r="A4" s="7" t="s">
        <v>220</v>
      </c>
      <c r="B4" s="7"/>
      <c r="C4" s="7"/>
      <c r="D4" s="7" t="s">
        <v>221</v>
      </c>
      <c r="E4" s="7" t="s">
        <v>222</v>
      </c>
      <c r="F4" s="7" t="s">
        <v>350</v>
      </c>
      <c r="G4" s="7" t="s">
        <v>357</v>
      </c>
      <c r="H4" s="7" t="s">
        <v>358</v>
      </c>
      <c r="I4" s="7" t="s">
        <v>359</v>
      </c>
      <c r="J4" s="7" t="s">
        <v>360</v>
      </c>
      <c r="K4" s="7" t="s">
        <v>361</v>
      </c>
      <c r="L4" s="7" t="s">
        <v>362</v>
      </c>
      <c r="M4" s="7" t="s">
        <v>363</v>
      </c>
      <c r="N4" s="7" t="s">
        <v>352</v>
      </c>
      <c r="O4" s="7" t="s">
        <v>364</v>
      </c>
      <c r="P4" s="7" t="s">
        <v>365</v>
      </c>
      <c r="Q4" s="7" t="s">
        <v>353</v>
      </c>
      <c r="R4" s="7" t="s">
        <v>355</v>
      </c>
    </row>
    <row r="5" ht="18.75" customHeight="true" spans="1:18">
      <c r="A5" s="7" t="s">
        <v>238</v>
      </c>
      <c r="B5" s="7" t="s">
        <v>239</v>
      </c>
      <c r="C5" s="7" t="s">
        <v>240</v>
      </c>
      <c r="D5" s="7"/>
      <c r="E5" s="7"/>
      <c r="F5" s="7"/>
      <c r="G5" s="7"/>
      <c r="H5" s="7"/>
      <c r="I5" s="7"/>
      <c r="J5" s="7"/>
      <c r="K5" s="7"/>
      <c r="L5" s="7"/>
      <c r="M5" s="7"/>
      <c r="N5" s="7"/>
      <c r="O5" s="7"/>
      <c r="P5" s="7"/>
      <c r="Q5" s="7"/>
      <c r="R5" s="7"/>
    </row>
    <row r="6" ht="19.95" customHeight="true" spans="1:18">
      <c r="A6" s="88"/>
      <c r="B6" s="88"/>
      <c r="C6" s="88"/>
      <c r="D6" s="88"/>
      <c r="E6" s="88" t="s">
        <v>156</v>
      </c>
      <c r="F6" s="90">
        <v>529.14774</v>
      </c>
      <c r="G6" s="90">
        <v>1.97974</v>
      </c>
      <c r="H6" s="90">
        <v>524</v>
      </c>
      <c r="I6" s="90"/>
      <c r="J6" s="90"/>
      <c r="K6" s="90">
        <v>3.168</v>
      </c>
      <c r="L6" s="90"/>
      <c r="M6" s="99"/>
      <c r="N6" s="99"/>
      <c r="O6" s="99"/>
      <c r="P6" s="99"/>
      <c r="Q6" s="99"/>
      <c r="R6" s="99"/>
    </row>
    <row r="7" ht="19.95" customHeight="true" spans="1:18">
      <c r="A7" s="88"/>
      <c r="B7" s="88"/>
      <c r="C7" s="88"/>
      <c r="D7" s="91" t="s">
        <v>157</v>
      </c>
      <c r="E7" s="91" t="s">
        <v>158</v>
      </c>
      <c r="F7" s="90">
        <v>529.14774</v>
      </c>
      <c r="G7" s="90">
        <v>1.97974</v>
      </c>
      <c r="H7" s="90">
        <v>524</v>
      </c>
      <c r="I7" s="90"/>
      <c r="J7" s="90"/>
      <c r="K7" s="90">
        <v>3.168</v>
      </c>
      <c r="L7" s="90"/>
      <c r="M7" s="99"/>
      <c r="N7" s="99"/>
      <c r="O7" s="99"/>
      <c r="P7" s="99"/>
      <c r="Q7" s="99"/>
      <c r="R7" s="99"/>
    </row>
    <row r="8" ht="19.95" customHeight="true" spans="1:18">
      <c r="A8" s="88"/>
      <c r="B8" s="88"/>
      <c r="C8" s="88"/>
      <c r="D8" s="114" t="s">
        <v>173</v>
      </c>
      <c r="E8" s="114" t="s">
        <v>241</v>
      </c>
      <c r="F8" s="90">
        <v>422.62794</v>
      </c>
      <c r="G8" s="90">
        <v>0.97194</v>
      </c>
      <c r="H8" s="90">
        <v>420</v>
      </c>
      <c r="I8" s="90"/>
      <c r="J8" s="90"/>
      <c r="K8" s="90">
        <v>1.656</v>
      </c>
      <c r="L8" s="90"/>
      <c r="M8" s="99"/>
      <c r="N8" s="99"/>
      <c r="O8" s="99"/>
      <c r="P8" s="99"/>
      <c r="Q8" s="99"/>
      <c r="R8" s="99"/>
    </row>
    <row r="9" ht="19.95" customHeight="true" spans="1:18">
      <c r="A9" s="115" t="s">
        <v>242</v>
      </c>
      <c r="B9" s="115" t="s">
        <v>243</v>
      </c>
      <c r="C9" s="115" t="s">
        <v>244</v>
      </c>
      <c r="D9" s="92" t="s">
        <v>245</v>
      </c>
      <c r="E9" s="113" t="s">
        <v>246</v>
      </c>
      <c r="F9" s="93">
        <v>422.62794</v>
      </c>
      <c r="G9" s="111">
        <v>0.97194</v>
      </c>
      <c r="H9" s="111">
        <v>420</v>
      </c>
      <c r="I9" s="111"/>
      <c r="J9" s="111"/>
      <c r="K9" s="111">
        <v>1.656</v>
      </c>
      <c r="L9" s="111"/>
      <c r="M9" s="106"/>
      <c r="N9" s="106"/>
      <c r="O9" s="106"/>
      <c r="P9" s="106"/>
      <c r="Q9" s="106"/>
      <c r="R9" s="106"/>
    </row>
    <row r="10" ht="19.95" customHeight="true" spans="1:18">
      <c r="A10" s="88"/>
      <c r="B10" s="88"/>
      <c r="C10" s="88"/>
      <c r="D10" s="114" t="s">
        <v>207</v>
      </c>
      <c r="E10" s="114" t="s">
        <v>263</v>
      </c>
      <c r="F10" s="90">
        <v>12</v>
      </c>
      <c r="G10" s="90"/>
      <c r="H10" s="90">
        <v>12</v>
      </c>
      <c r="I10" s="90"/>
      <c r="J10" s="90"/>
      <c r="K10" s="90"/>
      <c r="L10" s="90"/>
      <c r="M10" s="99"/>
      <c r="N10" s="99"/>
      <c r="O10" s="99"/>
      <c r="P10" s="99"/>
      <c r="Q10" s="99"/>
      <c r="R10" s="99"/>
    </row>
    <row r="11" ht="19.95" customHeight="true" spans="1:18">
      <c r="A11" s="115" t="s">
        <v>247</v>
      </c>
      <c r="B11" s="115" t="s">
        <v>248</v>
      </c>
      <c r="C11" s="115" t="s">
        <v>253</v>
      </c>
      <c r="D11" s="92" t="s">
        <v>264</v>
      </c>
      <c r="E11" s="113" t="s">
        <v>265</v>
      </c>
      <c r="F11" s="93">
        <v>12</v>
      </c>
      <c r="G11" s="111"/>
      <c r="H11" s="111">
        <v>12</v>
      </c>
      <c r="I11" s="111"/>
      <c r="J11" s="111"/>
      <c r="K11" s="111"/>
      <c r="L11" s="111"/>
      <c r="M11" s="106"/>
      <c r="N11" s="106"/>
      <c r="O11" s="106"/>
      <c r="P11" s="106"/>
      <c r="Q11" s="106"/>
      <c r="R11" s="106"/>
    </row>
    <row r="12" ht="19.95" customHeight="true" spans="1:18">
      <c r="A12" s="88"/>
      <c r="B12" s="88"/>
      <c r="C12" s="88"/>
      <c r="D12" s="114" t="s">
        <v>213</v>
      </c>
      <c r="E12" s="114" t="s">
        <v>268</v>
      </c>
      <c r="F12" s="90">
        <v>47.512</v>
      </c>
      <c r="G12" s="90"/>
      <c r="H12" s="90">
        <v>46</v>
      </c>
      <c r="I12" s="90"/>
      <c r="J12" s="90"/>
      <c r="K12" s="90">
        <v>1.512</v>
      </c>
      <c r="L12" s="90"/>
      <c r="M12" s="99"/>
      <c r="N12" s="99"/>
      <c r="O12" s="99"/>
      <c r="P12" s="99"/>
      <c r="Q12" s="99"/>
      <c r="R12" s="99"/>
    </row>
    <row r="13" ht="19.95" customHeight="true" spans="1:18">
      <c r="A13" s="115" t="s">
        <v>247</v>
      </c>
      <c r="B13" s="115" t="s">
        <v>248</v>
      </c>
      <c r="C13" s="115" t="s">
        <v>253</v>
      </c>
      <c r="D13" s="92" t="s">
        <v>269</v>
      </c>
      <c r="E13" s="113" t="s">
        <v>265</v>
      </c>
      <c r="F13" s="93">
        <v>46</v>
      </c>
      <c r="G13" s="111"/>
      <c r="H13" s="111">
        <v>46</v>
      </c>
      <c r="I13" s="111"/>
      <c r="J13" s="111"/>
      <c r="K13" s="111"/>
      <c r="L13" s="111"/>
      <c r="M13" s="106"/>
      <c r="N13" s="106"/>
      <c r="O13" s="106"/>
      <c r="P13" s="106"/>
      <c r="Q13" s="106"/>
      <c r="R13" s="106"/>
    </row>
    <row r="14" ht="19.95" customHeight="true" spans="1:18">
      <c r="A14" s="115" t="s">
        <v>247</v>
      </c>
      <c r="B14" s="115" t="s">
        <v>250</v>
      </c>
      <c r="C14" s="115" t="s">
        <v>250</v>
      </c>
      <c r="D14" s="92" t="s">
        <v>269</v>
      </c>
      <c r="E14" s="113" t="s">
        <v>251</v>
      </c>
      <c r="F14" s="93">
        <v>1.512</v>
      </c>
      <c r="G14" s="111"/>
      <c r="H14" s="111"/>
      <c r="I14" s="111"/>
      <c r="J14" s="111"/>
      <c r="K14" s="111">
        <v>1.512</v>
      </c>
      <c r="L14" s="111"/>
      <c r="M14" s="106"/>
      <c r="N14" s="106"/>
      <c r="O14" s="106"/>
      <c r="P14" s="106"/>
      <c r="Q14" s="106"/>
      <c r="R14" s="106"/>
    </row>
    <row r="15" ht="19.95" customHeight="true" spans="1:18">
      <c r="A15" s="88"/>
      <c r="B15" s="88"/>
      <c r="C15" s="88"/>
      <c r="D15" s="114" t="s">
        <v>215</v>
      </c>
      <c r="E15" s="114" t="s">
        <v>270</v>
      </c>
      <c r="F15" s="90">
        <v>47.0078</v>
      </c>
      <c r="G15" s="90">
        <v>1.0078</v>
      </c>
      <c r="H15" s="90">
        <v>46</v>
      </c>
      <c r="I15" s="90"/>
      <c r="J15" s="90"/>
      <c r="K15" s="90"/>
      <c r="L15" s="90"/>
      <c r="M15" s="99"/>
      <c r="N15" s="99"/>
      <c r="O15" s="99"/>
      <c r="P15" s="99"/>
      <c r="Q15" s="99"/>
      <c r="R15" s="99"/>
    </row>
    <row r="16" ht="19.95" customHeight="true" spans="1:18">
      <c r="A16" s="115" t="s">
        <v>247</v>
      </c>
      <c r="B16" s="115" t="s">
        <v>248</v>
      </c>
      <c r="C16" s="115" t="s">
        <v>253</v>
      </c>
      <c r="D16" s="92" t="s">
        <v>271</v>
      </c>
      <c r="E16" s="113" t="s">
        <v>265</v>
      </c>
      <c r="F16" s="93">
        <v>47.0078</v>
      </c>
      <c r="G16" s="111">
        <v>1.0078</v>
      </c>
      <c r="H16" s="111">
        <v>46</v>
      </c>
      <c r="I16" s="111"/>
      <c r="J16" s="111"/>
      <c r="K16" s="111"/>
      <c r="L16" s="111"/>
      <c r="M16" s="106"/>
      <c r="N16" s="106"/>
      <c r="O16" s="106"/>
      <c r="P16" s="106"/>
      <c r="Q16" s="106"/>
      <c r="R16" s="106"/>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N27" sqref="N27"/>
    </sheetView>
  </sheetViews>
  <sheetFormatPr defaultColWidth="9.775" defaultRowHeight="13.5"/>
  <cols>
    <col min="1" max="3" width="3.25" customWidth="true"/>
    <col min="4" max="4" width="7" customWidth="true"/>
    <col min="5" max="5" width="19.875" customWidth="true"/>
    <col min="6" max="6" width="9.66666666666667" customWidth="true"/>
    <col min="7" max="7" width="8.44166666666667" customWidth="true"/>
    <col min="8" max="17" width="7.21666666666667" customWidth="true"/>
    <col min="18" max="18" width="8.55833333333333" customWidth="true"/>
    <col min="19" max="20" width="7.21666666666667" customWidth="true"/>
    <col min="21" max="22" width="9.775" customWidth="true"/>
  </cols>
  <sheetData>
    <row r="1" ht="14.25" customHeight="true" spans="1:20">
      <c r="A1" s="6"/>
      <c r="S1" s="94" t="s">
        <v>366</v>
      </c>
      <c r="T1" s="94"/>
    </row>
    <row r="2" ht="31.65" customHeight="true" spans="1:20">
      <c r="A2" s="86" t="s">
        <v>18</v>
      </c>
      <c r="B2" s="86"/>
      <c r="C2" s="86"/>
      <c r="D2" s="86"/>
      <c r="E2" s="86"/>
      <c r="F2" s="86"/>
      <c r="G2" s="86"/>
      <c r="H2" s="86"/>
      <c r="I2" s="86"/>
      <c r="J2" s="86"/>
      <c r="K2" s="86"/>
      <c r="L2" s="86"/>
      <c r="M2" s="86"/>
      <c r="N2" s="86"/>
      <c r="O2" s="86"/>
      <c r="P2" s="86"/>
      <c r="Q2" s="86"/>
      <c r="R2" s="86"/>
      <c r="S2" s="86"/>
      <c r="T2" s="86"/>
    </row>
    <row r="3" ht="22.65" customHeight="true" spans="1:20">
      <c r="A3" s="87" t="s">
        <v>30</v>
      </c>
      <c r="B3" s="87"/>
      <c r="C3" s="87"/>
      <c r="D3" s="87"/>
      <c r="E3" s="87"/>
      <c r="F3" s="87"/>
      <c r="G3" s="87"/>
      <c r="H3" s="87"/>
      <c r="I3" s="87"/>
      <c r="J3" s="87"/>
      <c r="K3" s="87"/>
      <c r="L3" s="87"/>
      <c r="M3" s="87"/>
      <c r="N3" s="87"/>
      <c r="O3" s="87"/>
      <c r="P3" s="87"/>
      <c r="Q3" s="87"/>
      <c r="R3" s="87"/>
      <c r="S3" s="32" t="s">
        <v>31</v>
      </c>
      <c r="T3" s="32"/>
    </row>
    <row r="4" ht="24.9" customHeight="true" spans="1:20">
      <c r="A4" s="7" t="s">
        <v>220</v>
      </c>
      <c r="B4" s="7"/>
      <c r="C4" s="7"/>
      <c r="D4" s="7" t="s">
        <v>221</v>
      </c>
      <c r="E4" s="7" t="s">
        <v>222</v>
      </c>
      <c r="F4" s="7" t="s">
        <v>350</v>
      </c>
      <c r="G4" s="7" t="s">
        <v>225</v>
      </c>
      <c r="H4" s="7"/>
      <c r="I4" s="7"/>
      <c r="J4" s="7"/>
      <c r="K4" s="7"/>
      <c r="L4" s="7"/>
      <c r="M4" s="7"/>
      <c r="N4" s="7"/>
      <c r="O4" s="7"/>
      <c r="P4" s="7"/>
      <c r="Q4" s="7"/>
      <c r="R4" s="7" t="s">
        <v>228</v>
      </c>
      <c r="S4" s="7"/>
      <c r="T4" s="7"/>
    </row>
    <row r="5" ht="31.65" customHeight="true" spans="1:20">
      <c r="A5" s="7" t="s">
        <v>238</v>
      </c>
      <c r="B5" s="7" t="s">
        <v>239</v>
      </c>
      <c r="C5" s="7" t="s">
        <v>240</v>
      </c>
      <c r="D5" s="7"/>
      <c r="E5" s="7"/>
      <c r="F5" s="7"/>
      <c r="G5" s="7" t="s">
        <v>137</v>
      </c>
      <c r="H5" s="7" t="s">
        <v>367</v>
      </c>
      <c r="I5" s="7" t="s">
        <v>368</v>
      </c>
      <c r="J5" s="7" t="s">
        <v>369</v>
      </c>
      <c r="K5" s="7" t="s">
        <v>370</v>
      </c>
      <c r="L5" s="7" t="s">
        <v>371</v>
      </c>
      <c r="M5" s="7" t="s">
        <v>372</v>
      </c>
      <c r="N5" s="7" t="s">
        <v>373</v>
      </c>
      <c r="O5" s="7" t="s">
        <v>374</v>
      </c>
      <c r="P5" s="7" t="s">
        <v>375</v>
      </c>
      <c r="Q5" s="7" t="s">
        <v>376</v>
      </c>
      <c r="R5" s="7" t="s">
        <v>137</v>
      </c>
      <c r="S5" s="7" t="s">
        <v>377</v>
      </c>
      <c r="T5" s="7" t="s">
        <v>333</v>
      </c>
    </row>
    <row r="6" ht="19.95" customHeight="true" spans="1:20">
      <c r="A6" s="88"/>
      <c r="B6" s="88"/>
      <c r="C6" s="88"/>
      <c r="D6" s="88"/>
      <c r="E6" s="88" t="s">
        <v>156</v>
      </c>
      <c r="F6" s="117">
        <v>1461.75</v>
      </c>
      <c r="G6" s="117">
        <v>1367.95</v>
      </c>
      <c r="H6" s="117">
        <v>706.874837</v>
      </c>
      <c r="I6" s="117">
        <v>8</v>
      </c>
      <c r="J6" s="117">
        <v>5.19</v>
      </c>
      <c r="K6" s="117"/>
      <c r="L6" s="117">
        <v>66.15</v>
      </c>
      <c r="M6" s="117">
        <v>4.55</v>
      </c>
      <c r="N6" s="117"/>
      <c r="O6" s="117">
        <v>69.5</v>
      </c>
      <c r="P6" s="117">
        <v>44.45</v>
      </c>
      <c r="Q6" s="117">
        <v>463.235163</v>
      </c>
      <c r="R6" s="117">
        <v>93.8</v>
      </c>
      <c r="S6" s="117">
        <v>93.8</v>
      </c>
      <c r="T6" s="117"/>
    </row>
    <row r="7" ht="19.95" customHeight="true" spans="1:20">
      <c r="A7" s="88"/>
      <c r="B7" s="88"/>
      <c r="C7" s="88"/>
      <c r="D7" s="91" t="s">
        <v>157</v>
      </c>
      <c r="E7" s="91" t="s">
        <v>158</v>
      </c>
      <c r="F7" s="117">
        <v>1461.75</v>
      </c>
      <c r="G7" s="117">
        <v>1367.95</v>
      </c>
      <c r="H7" s="117">
        <v>706.874837</v>
      </c>
      <c r="I7" s="117">
        <v>8</v>
      </c>
      <c r="J7" s="117">
        <v>5.19</v>
      </c>
      <c r="K7" s="117"/>
      <c r="L7" s="117">
        <v>66.15</v>
      </c>
      <c r="M7" s="117">
        <v>4.55</v>
      </c>
      <c r="N7" s="117"/>
      <c r="O7" s="117">
        <v>69.5</v>
      </c>
      <c r="P7" s="117">
        <v>44.45</v>
      </c>
      <c r="Q7" s="117">
        <v>463.235163</v>
      </c>
      <c r="R7" s="117">
        <v>93.8</v>
      </c>
      <c r="S7" s="117">
        <v>93.8</v>
      </c>
      <c r="T7" s="117"/>
    </row>
    <row r="8" ht="19.95" customHeight="true" spans="1:20">
      <c r="A8" s="88"/>
      <c r="B8" s="88"/>
      <c r="C8" s="88"/>
      <c r="D8" s="114" t="s">
        <v>173</v>
      </c>
      <c r="E8" s="114" t="s">
        <v>241</v>
      </c>
      <c r="F8" s="117">
        <v>1217.52</v>
      </c>
      <c r="G8" s="117">
        <v>1217.52</v>
      </c>
      <c r="H8" s="117">
        <v>631.514529</v>
      </c>
      <c r="I8" s="117">
        <v>8</v>
      </c>
      <c r="J8" s="117">
        <v>5</v>
      </c>
      <c r="K8" s="117"/>
      <c r="L8" s="117">
        <v>65.8</v>
      </c>
      <c r="M8" s="117">
        <v>3</v>
      </c>
      <c r="N8" s="117"/>
      <c r="O8" s="117">
        <v>45</v>
      </c>
      <c r="P8" s="117">
        <v>44.3</v>
      </c>
      <c r="Q8" s="117">
        <v>414.905471</v>
      </c>
      <c r="R8" s="117"/>
      <c r="S8" s="117"/>
      <c r="T8" s="117"/>
    </row>
    <row r="9" ht="19.95" customHeight="true" spans="1:20">
      <c r="A9" s="115" t="s">
        <v>242</v>
      </c>
      <c r="B9" s="115" t="s">
        <v>243</v>
      </c>
      <c r="C9" s="115" t="s">
        <v>244</v>
      </c>
      <c r="D9" s="92" t="s">
        <v>245</v>
      </c>
      <c r="E9" s="113" t="s">
        <v>246</v>
      </c>
      <c r="F9" s="118">
        <v>1217.52</v>
      </c>
      <c r="G9" s="119">
        <v>1217.52</v>
      </c>
      <c r="H9" s="119">
        <v>631.514529</v>
      </c>
      <c r="I9" s="119">
        <v>8</v>
      </c>
      <c r="J9" s="119">
        <v>5</v>
      </c>
      <c r="K9" s="119"/>
      <c r="L9" s="119">
        <v>65.8</v>
      </c>
      <c r="M9" s="119">
        <v>3</v>
      </c>
      <c r="N9" s="119"/>
      <c r="O9" s="119">
        <v>45</v>
      </c>
      <c r="P9" s="119">
        <v>44.3</v>
      </c>
      <c r="Q9" s="119">
        <v>414.905471</v>
      </c>
      <c r="R9" s="119"/>
      <c r="S9" s="119"/>
      <c r="T9" s="119"/>
    </row>
    <row r="10" ht="19.95" customHeight="true" spans="1:20">
      <c r="A10" s="88"/>
      <c r="B10" s="88"/>
      <c r="C10" s="88"/>
      <c r="D10" s="114" t="s">
        <v>205</v>
      </c>
      <c r="E10" s="114" t="s">
        <v>261</v>
      </c>
      <c r="F10" s="117">
        <v>16.18</v>
      </c>
      <c r="G10" s="117"/>
      <c r="H10" s="117"/>
      <c r="I10" s="117"/>
      <c r="J10" s="117"/>
      <c r="K10" s="117"/>
      <c r="L10" s="117"/>
      <c r="M10" s="117"/>
      <c r="N10" s="117"/>
      <c r="O10" s="117"/>
      <c r="P10" s="117"/>
      <c r="Q10" s="117"/>
      <c r="R10" s="117">
        <v>16.18</v>
      </c>
      <c r="S10" s="117">
        <v>16.18</v>
      </c>
      <c r="T10" s="117"/>
    </row>
    <row r="11" ht="19.95" customHeight="true" spans="1:20">
      <c r="A11" s="115" t="s">
        <v>242</v>
      </c>
      <c r="B11" s="115" t="s">
        <v>243</v>
      </c>
      <c r="C11" s="115" t="s">
        <v>259</v>
      </c>
      <c r="D11" s="92" t="s">
        <v>262</v>
      </c>
      <c r="E11" s="113" t="s">
        <v>260</v>
      </c>
      <c r="F11" s="118">
        <v>16.18</v>
      </c>
      <c r="G11" s="119"/>
      <c r="H11" s="119"/>
      <c r="I11" s="119"/>
      <c r="J11" s="119"/>
      <c r="K11" s="119"/>
      <c r="L11" s="119"/>
      <c r="M11" s="119"/>
      <c r="N11" s="119"/>
      <c r="O11" s="119"/>
      <c r="P11" s="119"/>
      <c r="Q11" s="119"/>
      <c r="R11" s="119">
        <v>16.18</v>
      </c>
      <c r="S11" s="119">
        <v>16.18</v>
      </c>
      <c r="T11" s="119"/>
    </row>
    <row r="12" ht="19.95" customHeight="true" spans="1:20">
      <c r="A12" s="88"/>
      <c r="B12" s="88"/>
      <c r="C12" s="88"/>
      <c r="D12" s="114" t="s">
        <v>207</v>
      </c>
      <c r="E12" s="114" t="s">
        <v>263</v>
      </c>
      <c r="F12" s="117">
        <v>46</v>
      </c>
      <c r="G12" s="117">
        <v>46</v>
      </c>
      <c r="H12" s="117">
        <v>28.603429</v>
      </c>
      <c r="I12" s="117"/>
      <c r="J12" s="117"/>
      <c r="K12" s="117"/>
      <c r="L12" s="117"/>
      <c r="M12" s="117">
        <v>0.4</v>
      </c>
      <c r="N12" s="117"/>
      <c r="O12" s="117">
        <v>10.5</v>
      </c>
      <c r="P12" s="117"/>
      <c r="Q12" s="117">
        <v>6.496571</v>
      </c>
      <c r="R12" s="117"/>
      <c r="S12" s="117"/>
      <c r="T12" s="117"/>
    </row>
    <row r="13" ht="19.95" customHeight="true" spans="1:20">
      <c r="A13" s="115" t="s">
        <v>242</v>
      </c>
      <c r="B13" s="115" t="s">
        <v>243</v>
      </c>
      <c r="C13" s="115" t="s">
        <v>259</v>
      </c>
      <c r="D13" s="92" t="s">
        <v>264</v>
      </c>
      <c r="E13" s="113" t="s">
        <v>260</v>
      </c>
      <c r="F13" s="118">
        <v>46</v>
      </c>
      <c r="G13" s="119">
        <v>46</v>
      </c>
      <c r="H13" s="119">
        <v>28.603429</v>
      </c>
      <c r="I13" s="119"/>
      <c r="J13" s="119"/>
      <c r="K13" s="119"/>
      <c r="L13" s="119"/>
      <c r="M13" s="119">
        <v>0.4</v>
      </c>
      <c r="N13" s="119"/>
      <c r="O13" s="119">
        <v>10.5</v>
      </c>
      <c r="P13" s="119"/>
      <c r="Q13" s="119">
        <v>6.496571</v>
      </c>
      <c r="R13" s="119"/>
      <c r="S13" s="119"/>
      <c r="T13" s="119"/>
    </row>
    <row r="14" ht="19.95" customHeight="true" spans="1:20">
      <c r="A14" s="88"/>
      <c r="B14" s="88"/>
      <c r="C14" s="88"/>
      <c r="D14" s="114" t="s">
        <v>213</v>
      </c>
      <c r="E14" s="114" t="s">
        <v>268</v>
      </c>
      <c r="F14" s="117">
        <v>77.62</v>
      </c>
      <c r="G14" s="117"/>
      <c r="H14" s="117"/>
      <c r="I14" s="117"/>
      <c r="J14" s="117"/>
      <c r="K14" s="117"/>
      <c r="L14" s="117"/>
      <c r="M14" s="117"/>
      <c r="N14" s="117"/>
      <c r="O14" s="117"/>
      <c r="P14" s="117"/>
      <c r="Q14" s="117"/>
      <c r="R14" s="117">
        <v>77.62</v>
      </c>
      <c r="S14" s="117">
        <v>77.62</v>
      </c>
      <c r="T14" s="117"/>
    </row>
    <row r="15" ht="19.95" customHeight="true" spans="1:20">
      <c r="A15" s="115" t="s">
        <v>242</v>
      </c>
      <c r="B15" s="115" t="s">
        <v>243</v>
      </c>
      <c r="C15" s="115" t="s">
        <v>259</v>
      </c>
      <c r="D15" s="92" t="s">
        <v>269</v>
      </c>
      <c r="E15" s="113" t="s">
        <v>260</v>
      </c>
      <c r="F15" s="118">
        <v>77.62</v>
      </c>
      <c r="G15" s="119"/>
      <c r="H15" s="119"/>
      <c r="I15" s="119"/>
      <c r="J15" s="119"/>
      <c r="K15" s="119"/>
      <c r="L15" s="119"/>
      <c r="M15" s="119"/>
      <c r="N15" s="119"/>
      <c r="O15" s="119"/>
      <c r="P15" s="119"/>
      <c r="Q15" s="119"/>
      <c r="R15" s="119">
        <v>77.62</v>
      </c>
      <c r="S15" s="119">
        <v>77.62</v>
      </c>
      <c r="T15" s="119"/>
    </row>
    <row r="16" ht="19.95" customHeight="true" spans="1:20">
      <c r="A16" s="88"/>
      <c r="B16" s="88"/>
      <c r="C16" s="88"/>
      <c r="D16" s="114" t="s">
        <v>215</v>
      </c>
      <c r="E16" s="114" t="s">
        <v>270</v>
      </c>
      <c r="F16" s="117">
        <v>62.44</v>
      </c>
      <c r="G16" s="117">
        <v>62.44</v>
      </c>
      <c r="H16" s="117">
        <v>31.632489</v>
      </c>
      <c r="I16" s="117"/>
      <c r="J16" s="117"/>
      <c r="K16" s="117"/>
      <c r="L16" s="117"/>
      <c r="M16" s="117">
        <v>1</v>
      </c>
      <c r="N16" s="117"/>
      <c r="O16" s="117">
        <v>7</v>
      </c>
      <c r="P16" s="117"/>
      <c r="Q16" s="117">
        <v>22.807511</v>
      </c>
      <c r="R16" s="117"/>
      <c r="S16" s="117"/>
      <c r="T16" s="117"/>
    </row>
    <row r="17" ht="19.95" customHeight="true" spans="1:20">
      <c r="A17" s="115" t="s">
        <v>242</v>
      </c>
      <c r="B17" s="115" t="s">
        <v>243</v>
      </c>
      <c r="C17" s="115" t="s">
        <v>259</v>
      </c>
      <c r="D17" s="92" t="s">
        <v>271</v>
      </c>
      <c r="E17" s="113" t="s">
        <v>260</v>
      </c>
      <c r="F17" s="118">
        <v>62.44</v>
      </c>
      <c r="G17" s="119">
        <v>62.44</v>
      </c>
      <c r="H17" s="119">
        <v>31.632489</v>
      </c>
      <c r="I17" s="119"/>
      <c r="J17" s="119"/>
      <c r="K17" s="119"/>
      <c r="L17" s="119"/>
      <c r="M17" s="119">
        <v>1</v>
      </c>
      <c r="N17" s="119"/>
      <c r="O17" s="119">
        <v>7</v>
      </c>
      <c r="P17" s="119"/>
      <c r="Q17" s="119">
        <v>22.807511</v>
      </c>
      <c r="R17" s="119"/>
      <c r="S17" s="119"/>
      <c r="T17" s="119"/>
    </row>
    <row r="18" ht="19.95" customHeight="true" spans="1:20">
      <c r="A18" s="88"/>
      <c r="B18" s="88"/>
      <c r="C18" s="88"/>
      <c r="D18" s="114" t="s">
        <v>217</v>
      </c>
      <c r="E18" s="114" t="s">
        <v>272</v>
      </c>
      <c r="F18" s="117">
        <v>41.99</v>
      </c>
      <c r="G18" s="117">
        <v>41.99</v>
      </c>
      <c r="H18" s="117">
        <v>15.12439</v>
      </c>
      <c r="I18" s="117"/>
      <c r="J18" s="117">
        <v>0.19</v>
      </c>
      <c r="K18" s="117"/>
      <c r="L18" s="117">
        <v>0.35</v>
      </c>
      <c r="M18" s="117">
        <v>0.15</v>
      </c>
      <c r="N18" s="117"/>
      <c r="O18" s="117">
        <v>7</v>
      </c>
      <c r="P18" s="117">
        <v>0.15</v>
      </c>
      <c r="Q18" s="117">
        <v>19.02561</v>
      </c>
      <c r="R18" s="117"/>
      <c r="S18" s="117"/>
      <c r="T18" s="117"/>
    </row>
    <row r="19" ht="19.95" customHeight="true" spans="1:20">
      <c r="A19" s="115" t="s">
        <v>242</v>
      </c>
      <c r="B19" s="115" t="s">
        <v>243</v>
      </c>
      <c r="C19" s="115" t="s">
        <v>259</v>
      </c>
      <c r="D19" s="92" t="s">
        <v>273</v>
      </c>
      <c r="E19" s="113" t="s">
        <v>260</v>
      </c>
      <c r="F19" s="118">
        <v>41.99</v>
      </c>
      <c r="G19" s="119">
        <v>41.99</v>
      </c>
      <c r="H19" s="119">
        <v>15.12439</v>
      </c>
      <c r="I19" s="119"/>
      <c r="J19" s="119">
        <v>0.19</v>
      </c>
      <c r="K19" s="119"/>
      <c r="L19" s="119">
        <v>0.35</v>
      </c>
      <c r="M19" s="119">
        <v>0.15</v>
      </c>
      <c r="N19" s="119"/>
      <c r="O19" s="119">
        <v>7</v>
      </c>
      <c r="P19" s="119">
        <v>0.15</v>
      </c>
      <c r="Q19" s="119">
        <v>19.02561</v>
      </c>
      <c r="R19" s="119"/>
      <c r="S19" s="119"/>
      <c r="T19" s="119"/>
    </row>
  </sheetData>
  <mergeCells count="10">
    <mergeCell ref="S1:T1"/>
    <mergeCell ref="A2:T2"/>
    <mergeCell ref="A3:R3"/>
    <mergeCell ref="S3:T3"/>
    <mergeCell ref="A4:C4"/>
    <mergeCell ref="G4:Q4"/>
    <mergeCell ref="R4:T4"/>
    <mergeCell ref="D4:D5"/>
    <mergeCell ref="E4:E5"/>
    <mergeCell ref="F4:F5"/>
  </mergeCells>
  <printOptions horizontalCentered="true"/>
  <pageMargins left="0.0780000016093254" right="0.0780000016093254" top="0.0780000016093254" bottom="0.0780000016093254" header="0" footer="0"/>
  <pageSetup paperSize="9" scale="9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0"/>
  <sheetViews>
    <sheetView workbookViewId="0">
      <selection activeCell="A3" sqref="A3:AE3"/>
    </sheetView>
  </sheetViews>
  <sheetFormatPr defaultColWidth="9.775" defaultRowHeight="13.5"/>
  <cols>
    <col min="1" max="1" width="5.33333333333333" customWidth="true"/>
    <col min="2" max="2" width="5.55833333333333" customWidth="true"/>
    <col min="3" max="3" width="5.775" customWidth="true"/>
    <col min="4" max="4" width="7.625" customWidth="true"/>
    <col min="5" max="5" width="21.25" customWidth="true"/>
    <col min="6" max="6" width="10.6666666666667" customWidth="true"/>
    <col min="7" max="8" width="7.21666666666667" customWidth="true"/>
    <col min="9" max="10" width="4.75" customWidth="true"/>
    <col min="11" max="13" width="7.21666666666667" customWidth="true"/>
    <col min="14" max="14" width="4.75" customWidth="true"/>
    <col min="15" max="18" width="7.21666666666667" customWidth="true"/>
    <col min="19" max="19" width="4.75" customWidth="true"/>
    <col min="20" max="22" width="7.21666666666667" customWidth="true"/>
    <col min="23" max="25" width="4.75" customWidth="true"/>
    <col min="26" max="26" width="7.21666666666667" customWidth="true"/>
    <col min="27" max="27" width="4.75" customWidth="true"/>
    <col min="28" max="31" width="7.21666666666667" customWidth="true"/>
    <col min="32" max="32" width="6.125" customWidth="true"/>
    <col min="33" max="33" width="7.21666666666667" customWidth="true"/>
    <col min="34" max="35" width="9.775" customWidth="true"/>
  </cols>
  <sheetData>
    <row r="1" ht="12" customHeight="true" spans="1:33">
      <c r="A1" s="6"/>
      <c r="F1" s="6"/>
      <c r="AF1" s="94" t="s">
        <v>378</v>
      </c>
      <c r="AG1" s="94"/>
    </row>
    <row r="2" ht="38.4" customHeight="true" spans="1:33">
      <c r="A2" s="86" t="s">
        <v>19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ht="21.15" customHeight="true" spans="1:33">
      <c r="A3" s="87" t="s">
        <v>30</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32" t="s">
        <v>31</v>
      </c>
      <c r="AG3" s="32"/>
    </row>
    <row r="4" ht="24" customHeight="true" spans="1:33">
      <c r="A4" s="7" t="s">
        <v>220</v>
      </c>
      <c r="B4" s="7"/>
      <c r="C4" s="7"/>
      <c r="D4" s="7" t="s">
        <v>221</v>
      </c>
      <c r="E4" s="7" t="s">
        <v>222</v>
      </c>
      <c r="F4" s="7" t="s">
        <v>379</v>
      </c>
      <c r="G4" s="7" t="s">
        <v>380</v>
      </c>
      <c r="H4" s="7" t="s">
        <v>381</v>
      </c>
      <c r="I4" s="7" t="s">
        <v>382</v>
      </c>
      <c r="J4" s="7" t="s">
        <v>383</v>
      </c>
      <c r="K4" s="7" t="s">
        <v>384</v>
      </c>
      <c r="L4" s="7" t="s">
        <v>385</v>
      </c>
      <c r="M4" s="7" t="s">
        <v>386</v>
      </c>
      <c r="N4" s="7" t="s">
        <v>387</v>
      </c>
      <c r="O4" s="7" t="s">
        <v>388</v>
      </c>
      <c r="P4" s="7" t="s">
        <v>389</v>
      </c>
      <c r="Q4" s="7" t="s">
        <v>373</v>
      </c>
      <c r="R4" s="7" t="s">
        <v>375</v>
      </c>
      <c r="S4" s="7" t="s">
        <v>390</v>
      </c>
      <c r="T4" s="7" t="s">
        <v>368</v>
      </c>
      <c r="U4" s="7" t="s">
        <v>369</v>
      </c>
      <c r="V4" s="7" t="s">
        <v>372</v>
      </c>
      <c r="W4" s="7" t="s">
        <v>391</v>
      </c>
      <c r="X4" s="7" t="s">
        <v>392</v>
      </c>
      <c r="Y4" s="7" t="s">
        <v>393</v>
      </c>
      <c r="Z4" s="7" t="s">
        <v>394</v>
      </c>
      <c r="AA4" s="7" t="s">
        <v>371</v>
      </c>
      <c r="AB4" s="7" t="s">
        <v>395</v>
      </c>
      <c r="AC4" s="7" t="s">
        <v>396</v>
      </c>
      <c r="AD4" s="7" t="s">
        <v>374</v>
      </c>
      <c r="AE4" s="7" t="s">
        <v>397</v>
      </c>
      <c r="AF4" s="7" t="s">
        <v>398</v>
      </c>
      <c r="AG4" s="7" t="s">
        <v>376</v>
      </c>
    </row>
    <row r="5" ht="24" customHeight="true" spans="1:33">
      <c r="A5" s="7" t="s">
        <v>238</v>
      </c>
      <c r="B5" s="7" t="s">
        <v>239</v>
      </c>
      <c r="C5" s="7" t="s">
        <v>240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ht="22" customHeight="true" spans="1:33">
      <c r="A6" s="89"/>
      <c r="B6" s="113"/>
      <c r="C6" s="113"/>
      <c r="D6" s="113"/>
      <c r="E6" s="113" t="s">
        <v>399</v>
      </c>
      <c r="F6" s="116">
        <v>1461.75</v>
      </c>
      <c r="G6" s="116">
        <v>39.488821</v>
      </c>
      <c r="H6" s="116">
        <v>35.7</v>
      </c>
      <c r="I6" s="116"/>
      <c r="J6" s="116"/>
      <c r="K6" s="116">
        <v>5.15</v>
      </c>
      <c r="L6" s="116">
        <v>74.35</v>
      </c>
      <c r="M6" s="116">
        <v>16.497</v>
      </c>
      <c r="N6" s="116"/>
      <c r="O6" s="116">
        <v>165.64</v>
      </c>
      <c r="P6" s="116">
        <v>33.85</v>
      </c>
      <c r="Q6" s="116"/>
      <c r="R6" s="116">
        <v>44.45</v>
      </c>
      <c r="S6" s="116"/>
      <c r="T6" s="116">
        <v>8</v>
      </c>
      <c r="U6" s="116">
        <v>5.19</v>
      </c>
      <c r="V6" s="116">
        <v>5.85</v>
      </c>
      <c r="W6" s="116"/>
      <c r="X6" s="116"/>
      <c r="Y6" s="116"/>
      <c r="Z6" s="116">
        <v>67.15</v>
      </c>
      <c r="AA6" s="116"/>
      <c r="AB6" s="116">
        <v>37.103163</v>
      </c>
      <c r="AC6" s="116">
        <v>77.298258</v>
      </c>
      <c r="AD6" s="116">
        <v>87</v>
      </c>
      <c r="AE6" s="116">
        <v>271.1</v>
      </c>
      <c r="AF6" s="116">
        <v>0.01</v>
      </c>
      <c r="AG6" s="116">
        <v>487.922758</v>
      </c>
    </row>
    <row r="7" ht="22" customHeight="true" spans="1:33">
      <c r="A7" s="88"/>
      <c r="B7" s="88"/>
      <c r="C7" s="88"/>
      <c r="D7" s="91" t="s">
        <v>157</v>
      </c>
      <c r="E7" s="91" t="s">
        <v>158</v>
      </c>
      <c r="F7" s="116">
        <v>1461.75</v>
      </c>
      <c r="G7" s="116">
        <v>39.488821</v>
      </c>
      <c r="H7" s="116">
        <v>35.7</v>
      </c>
      <c r="I7" s="116"/>
      <c r="J7" s="116"/>
      <c r="K7" s="116">
        <v>5.15</v>
      </c>
      <c r="L7" s="116">
        <v>74.35</v>
      </c>
      <c r="M7" s="116">
        <v>16.497</v>
      </c>
      <c r="N7" s="116"/>
      <c r="O7" s="116">
        <v>165.64</v>
      </c>
      <c r="P7" s="116">
        <v>33.85</v>
      </c>
      <c r="Q7" s="116"/>
      <c r="R7" s="116">
        <v>44.45</v>
      </c>
      <c r="S7" s="116"/>
      <c r="T7" s="116">
        <v>8</v>
      </c>
      <c r="U7" s="116">
        <v>5.19</v>
      </c>
      <c r="V7" s="116">
        <v>5.85</v>
      </c>
      <c r="W7" s="116"/>
      <c r="X7" s="116"/>
      <c r="Y7" s="116"/>
      <c r="Z7" s="116">
        <v>67.15</v>
      </c>
      <c r="AA7" s="116"/>
      <c r="AB7" s="116">
        <v>37.103163</v>
      </c>
      <c r="AC7" s="116">
        <v>77.298258</v>
      </c>
      <c r="AD7" s="116">
        <v>87</v>
      </c>
      <c r="AE7" s="116">
        <v>271.1</v>
      </c>
      <c r="AF7" s="116">
        <v>0.01</v>
      </c>
      <c r="AG7" s="116">
        <v>487.922758</v>
      </c>
    </row>
    <row r="8" ht="22" customHeight="true" spans="1:33">
      <c r="A8" s="88"/>
      <c r="B8" s="88"/>
      <c r="C8" s="88"/>
      <c r="D8" s="114" t="s">
        <v>173</v>
      </c>
      <c r="E8" s="114" t="s">
        <v>241</v>
      </c>
      <c r="F8" s="116">
        <v>1217.52</v>
      </c>
      <c r="G8" s="116">
        <v>20</v>
      </c>
      <c r="H8" s="116">
        <v>30</v>
      </c>
      <c r="I8" s="116"/>
      <c r="J8" s="116"/>
      <c r="K8" s="116">
        <v>4</v>
      </c>
      <c r="L8" s="116">
        <v>70</v>
      </c>
      <c r="M8" s="116">
        <v>11</v>
      </c>
      <c r="N8" s="116"/>
      <c r="O8" s="116">
        <v>124.23</v>
      </c>
      <c r="P8" s="116">
        <v>25</v>
      </c>
      <c r="Q8" s="116"/>
      <c r="R8" s="116">
        <v>44.3</v>
      </c>
      <c r="S8" s="116"/>
      <c r="T8" s="116">
        <v>8</v>
      </c>
      <c r="U8" s="116">
        <v>5</v>
      </c>
      <c r="V8" s="116">
        <v>3</v>
      </c>
      <c r="W8" s="116"/>
      <c r="X8" s="116"/>
      <c r="Y8" s="116"/>
      <c r="Z8" s="116">
        <v>65.8</v>
      </c>
      <c r="AA8" s="116"/>
      <c r="AB8" s="116">
        <v>27.873901</v>
      </c>
      <c r="AC8" s="116">
        <v>58.070628</v>
      </c>
      <c r="AD8" s="116">
        <v>45</v>
      </c>
      <c r="AE8" s="116">
        <v>261.34</v>
      </c>
      <c r="AF8" s="116"/>
      <c r="AG8" s="116">
        <v>414.905471</v>
      </c>
    </row>
    <row r="9" ht="22" customHeight="true" spans="1:33">
      <c r="A9" s="115" t="s">
        <v>242</v>
      </c>
      <c r="B9" s="115" t="s">
        <v>243</v>
      </c>
      <c r="C9" s="115" t="s">
        <v>244</v>
      </c>
      <c r="D9" s="92" t="s">
        <v>245</v>
      </c>
      <c r="E9" s="113" t="s">
        <v>246</v>
      </c>
      <c r="F9" s="111">
        <v>1217.52</v>
      </c>
      <c r="G9" s="111">
        <v>20</v>
      </c>
      <c r="H9" s="111">
        <v>30</v>
      </c>
      <c r="I9" s="111"/>
      <c r="J9" s="111"/>
      <c r="K9" s="111">
        <v>4</v>
      </c>
      <c r="L9" s="111">
        <v>70</v>
      </c>
      <c r="M9" s="111">
        <v>11</v>
      </c>
      <c r="N9" s="111"/>
      <c r="O9" s="111">
        <v>124.23</v>
      </c>
      <c r="P9" s="111">
        <v>25</v>
      </c>
      <c r="Q9" s="111"/>
      <c r="R9" s="111">
        <v>44.3</v>
      </c>
      <c r="S9" s="111"/>
      <c r="T9" s="111">
        <v>8</v>
      </c>
      <c r="U9" s="111">
        <v>5</v>
      </c>
      <c r="V9" s="111">
        <v>3</v>
      </c>
      <c r="W9" s="111"/>
      <c r="X9" s="111"/>
      <c r="Y9" s="111"/>
      <c r="Z9" s="111">
        <v>65.8</v>
      </c>
      <c r="AA9" s="111"/>
      <c r="AB9" s="111">
        <v>27.873901</v>
      </c>
      <c r="AC9" s="111">
        <v>58.070628</v>
      </c>
      <c r="AD9" s="111">
        <v>45</v>
      </c>
      <c r="AE9" s="111">
        <v>261.34</v>
      </c>
      <c r="AF9" s="111"/>
      <c r="AG9" s="111">
        <v>414.905471</v>
      </c>
    </row>
    <row r="10" ht="22" customHeight="true" spans="1:33">
      <c r="A10" s="88"/>
      <c r="B10" s="88"/>
      <c r="C10" s="88"/>
      <c r="D10" s="114" t="s">
        <v>205</v>
      </c>
      <c r="E10" s="114" t="s">
        <v>261</v>
      </c>
      <c r="F10" s="116">
        <v>16.18</v>
      </c>
      <c r="G10" s="116">
        <v>1.538821</v>
      </c>
      <c r="H10" s="116">
        <v>0.3</v>
      </c>
      <c r="I10" s="116"/>
      <c r="J10" s="116"/>
      <c r="K10" s="116"/>
      <c r="L10" s="116"/>
      <c r="M10" s="116">
        <v>1.177</v>
      </c>
      <c r="N10" s="116"/>
      <c r="O10" s="116">
        <v>2.46</v>
      </c>
      <c r="P10" s="116">
        <v>5</v>
      </c>
      <c r="Q10" s="116"/>
      <c r="R10" s="116"/>
      <c r="S10" s="116"/>
      <c r="T10" s="116"/>
      <c r="U10" s="116"/>
      <c r="V10" s="116">
        <v>0.5</v>
      </c>
      <c r="W10" s="116"/>
      <c r="X10" s="116"/>
      <c r="Y10" s="116"/>
      <c r="Z10" s="116"/>
      <c r="AA10" s="116"/>
      <c r="AB10" s="116">
        <v>0.539827</v>
      </c>
      <c r="AC10" s="116">
        <v>1.12464</v>
      </c>
      <c r="AD10" s="116"/>
      <c r="AE10" s="116"/>
      <c r="AF10" s="116"/>
      <c r="AG10" s="116">
        <v>3.539712</v>
      </c>
    </row>
    <row r="11" ht="22" customHeight="true" spans="1:33">
      <c r="A11" s="115" t="s">
        <v>242</v>
      </c>
      <c r="B11" s="115" t="s">
        <v>243</v>
      </c>
      <c r="C11" s="115" t="s">
        <v>259</v>
      </c>
      <c r="D11" s="92" t="s">
        <v>262</v>
      </c>
      <c r="E11" s="113" t="s">
        <v>260</v>
      </c>
      <c r="F11" s="111">
        <v>16.18</v>
      </c>
      <c r="G11" s="111">
        <v>1.538821</v>
      </c>
      <c r="H11" s="111">
        <v>0.3</v>
      </c>
      <c r="I11" s="111"/>
      <c r="J11" s="111"/>
      <c r="K11" s="111"/>
      <c r="L11" s="111"/>
      <c r="M11" s="111">
        <v>1.177</v>
      </c>
      <c r="N11" s="111"/>
      <c r="O11" s="111">
        <v>2.46</v>
      </c>
      <c r="P11" s="111">
        <v>5</v>
      </c>
      <c r="Q11" s="111"/>
      <c r="R11" s="111"/>
      <c r="S11" s="111"/>
      <c r="T11" s="111"/>
      <c r="U11" s="111"/>
      <c r="V11" s="111">
        <v>0.5</v>
      </c>
      <c r="W11" s="111"/>
      <c r="X11" s="111"/>
      <c r="Y11" s="111"/>
      <c r="Z11" s="111"/>
      <c r="AA11" s="111"/>
      <c r="AB11" s="111">
        <v>0.539827</v>
      </c>
      <c r="AC11" s="111">
        <v>1.12464</v>
      </c>
      <c r="AD11" s="111"/>
      <c r="AE11" s="111"/>
      <c r="AF11" s="111"/>
      <c r="AG11" s="111">
        <v>3.539712</v>
      </c>
    </row>
    <row r="12" ht="22" customHeight="true" spans="1:33">
      <c r="A12" s="88"/>
      <c r="B12" s="88"/>
      <c r="C12" s="88"/>
      <c r="D12" s="114" t="s">
        <v>207</v>
      </c>
      <c r="E12" s="114" t="s">
        <v>263</v>
      </c>
      <c r="F12" s="116">
        <v>46</v>
      </c>
      <c r="G12" s="116">
        <v>7.4</v>
      </c>
      <c r="H12" s="116">
        <v>1</v>
      </c>
      <c r="I12" s="116"/>
      <c r="J12" s="116"/>
      <c r="K12" s="116">
        <v>0.5</v>
      </c>
      <c r="L12" s="116">
        <v>0.5</v>
      </c>
      <c r="M12" s="116">
        <v>0.2</v>
      </c>
      <c r="N12" s="116"/>
      <c r="O12" s="116">
        <v>8.2</v>
      </c>
      <c r="P12" s="116">
        <v>2.5</v>
      </c>
      <c r="Q12" s="116"/>
      <c r="R12" s="116"/>
      <c r="S12" s="116"/>
      <c r="T12" s="116"/>
      <c r="U12" s="116"/>
      <c r="V12" s="116">
        <v>0.4</v>
      </c>
      <c r="W12" s="116"/>
      <c r="X12" s="116"/>
      <c r="Y12" s="116"/>
      <c r="Z12" s="116"/>
      <c r="AA12" s="116"/>
      <c r="AB12" s="116">
        <v>1.797869</v>
      </c>
      <c r="AC12" s="116">
        <v>3.74556</v>
      </c>
      <c r="AD12" s="116">
        <v>10.5</v>
      </c>
      <c r="AE12" s="116">
        <v>2.76</v>
      </c>
      <c r="AF12" s="116"/>
      <c r="AG12" s="116">
        <v>6.496571</v>
      </c>
    </row>
    <row r="13" ht="22" customHeight="true" spans="1:33">
      <c r="A13" s="115" t="s">
        <v>242</v>
      </c>
      <c r="B13" s="115" t="s">
        <v>243</v>
      </c>
      <c r="C13" s="115" t="s">
        <v>259</v>
      </c>
      <c r="D13" s="92" t="s">
        <v>264</v>
      </c>
      <c r="E13" s="113" t="s">
        <v>260</v>
      </c>
      <c r="F13" s="111">
        <v>46</v>
      </c>
      <c r="G13" s="111">
        <v>7.4</v>
      </c>
      <c r="H13" s="111">
        <v>1</v>
      </c>
      <c r="I13" s="111"/>
      <c r="J13" s="111"/>
      <c r="K13" s="111">
        <v>0.5</v>
      </c>
      <c r="L13" s="111">
        <v>0.5</v>
      </c>
      <c r="M13" s="111">
        <v>0.2</v>
      </c>
      <c r="N13" s="111"/>
      <c r="O13" s="111">
        <v>8.2</v>
      </c>
      <c r="P13" s="111">
        <v>2.5</v>
      </c>
      <c r="Q13" s="111"/>
      <c r="R13" s="111"/>
      <c r="S13" s="111"/>
      <c r="T13" s="111"/>
      <c r="U13" s="111"/>
      <c r="V13" s="111">
        <v>0.4</v>
      </c>
      <c r="W13" s="111"/>
      <c r="X13" s="111"/>
      <c r="Y13" s="111"/>
      <c r="Z13" s="111"/>
      <c r="AA13" s="111"/>
      <c r="AB13" s="111">
        <v>1.797869</v>
      </c>
      <c r="AC13" s="111">
        <v>3.74556</v>
      </c>
      <c r="AD13" s="111">
        <v>10.5</v>
      </c>
      <c r="AE13" s="111">
        <v>2.76</v>
      </c>
      <c r="AF13" s="111"/>
      <c r="AG13" s="111">
        <v>6.496571</v>
      </c>
    </row>
    <row r="14" ht="22" customHeight="true" spans="1:33">
      <c r="A14" s="88"/>
      <c r="B14" s="88"/>
      <c r="C14" s="88"/>
      <c r="D14" s="114" t="s">
        <v>213</v>
      </c>
      <c r="E14" s="114" t="s">
        <v>268</v>
      </c>
      <c r="F14" s="116">
        <v>77.62</v>
      </c>
      <c r="G14" s="116">
        <v>5</v>
      </c>
      <c r="H14" s="116">
        <v>4.2</v>
      </c>
      <c r="I14" s="116"/>
      <c r="J14" s="116"/>
      <c r="K14" s="116">
        <v>0.5</v>
      </c>
      <c r="L14" s="116">
        <v>1.5</v>
      </c>
      <c r="M14" s="116">
        <v>1</v>
      </c>
      <c r="N14" s="116"/>
      <c r="O14" s="116">
        <v>13.12</v>
      </c>
      <c r="P14" s="116">
        <v>1</v>
      </c>
      <c r="Q14" s="116"/>
      <c r="R14" s="116"/>
      <c r="S14" s="116"/>
      <c r="T14" s="116"/>
      <c r="U14" s="116"/>
      <c r="V14" s="116">
        <v>0.8</v>
      </c>
      <c r="W14" s="116"/>
      <c r="X14" s="116"/>
      <c r="Y14" s="116"/>
      <c r="Z14" s="116">
        <v>1</v>
      </c>
      <c r="AA14" s="116"/>
      <c r="AB14" s="116">
        <v>2.870957</v>
      </c>
      <c r="AC14" s="116">
        <v>5.98116</v>
      </c>
      <c r="AD14" s="116">
        <v>17.5</v>
      </c>
      <c r="AE14" s="116">
        <v>2</v>
      </c>
      <c r="AF14" s="116"/>
      <c r="AG14" s="116">
        <v>21.147883</v>
      </c>
    </row>
    <row r="15" ht="22" customHeight="true" spans="1:33">
      <c r="A15" s="115" t="s">
        <v>242</v>
      </c>
      <c r="B15" s="115" t="s">
        <v>243</v>
      </c>
      <c r="C15" s="115" t="s">
        <v>259</v>
      </c>
      <c r="D15" s="92" t="s">
        <v>269</v>
      </c>
      <c r="E15" s="113" t="s">
        <v>260</v>
      </c>
      <c r="F15" s="111">
        <v>77.62</v>
      </c>
      <c r="G15" s="111">
        <v>5</v>
      </c>
      <c r="H15" s="111">
        <v>4.2</v>
      </c>
      <c r="I15" s="111"/>
      <c r="J15" s="111"/>
      <c r="K15" s="111">
        <v>0.5</v>
      </c>
      <c r="L15" s="111">
        <v>1.5</v>
      </c>
      <c r="M15" s="111">
        <v>1</v>
      </c>
      <c r="N15" s="111"/>
      <c r="O15" s="111">
        <v>13.12</v>
      </c>
      <c r="P15" s="111">
        <v>1</v>
      </c>
      <c r="Q15" s="111"/>
      <c r="R15" s="111"/>
      <c r="S15" s="111"/>
      <c r="T15" s="111"/>
      <c r="U15" s="111"/>
      <c r="V15" s="111">
        <v>0.8</v>
      </c>
      <c r="W15" s="111"/>
      <c r="X15" s="111"/>
      <c r="Y15" s="111"/>
      <c r="Z15" s="111">
        <v>1</v>
      </c>
      <c r="AA15" s="111"/>
      <c r="AB15" s="111">
        <v>2.870957</v>
      </c>
      <c r="AC15" s="111">
        <v>5.98116</v>
      </c>
      <c r="AD15" s="111">
        <v>17.5</v>
      </c>
      <c r="AE15" s="111">
        <v>2</v>
      </c>
      <c r="AF15" s="111"/>
      <c r="AG15" s="111">
        <v>21.147883</v>
      </c>
    </row>
    <row r="16" ht="22" customHeight="true" spans="1:33">
      <c r="A16" s="88"/>
      <c r="B16" s="88"/>
      <c r="C16" s="88"/>
      <c r="D16" s="114" t="s">
        <v>215</v>
      </c>
      <c r="E16" s="114" t="s">
        <v>270</v>
      </c>
      <c r="F16" s="116">
        <v>62.44</v>
      </c>
      <c r="G16" s="116">
        <v>5</v>
      </c>
      <c r="H16" s="116"/>
      <c r="I16" s="116"/>
      <c r="J16" s="116"/>
      <c r="K16" s="116"/>
      <c r="L16" s="116">
        <v>2</v>
      </c>
      <c r="M16" s="116">
        <v>3.1</v>
      </c>
      <c r="N16" s="116"/>
      <c r="O16" s="116">
        <v>9.84</v>
      </c>
      <c r="P16" s="116"/>
      <c r="Q16" s="116"/>
      <c r="R16" s="116"/>
      <c r="S16" s="116"/>
      <c r="T16" s="116"/>
      <c r="U16" s="116"/>
      <c r="V16" s="116">
        <v>1</v>
      </c>
      <c r="W16" s="116"/>
      <c r="X16" s="116"/>
      <c r="Y16" s="116"/>
      <c r="Z16" s="116"/>
      <c r="AA16" s="116"/>
      <c r="AB16" s="116">
        <v>2.332699</v>
      </c>
      <c r="AC16" s="116">
        <v>4.85979</v>
      </c>
      <c r="AD16" s="116">
        <v>7</v>
      </c>
      <c r="AE16" s="116">
        <v>4.5</v>
      </c>
      <c r="AF16" s="116"/>
      <c r="AG16" s="116">
        <v>22.807511</v>
      </c>
    </row>
    <row r="17" ht="22" customHeight="true" spans="1:33">
      <c r="A17" s="115" t="s">
        <v>242</v>
      </c>
      <c r="B17" s="115" t="s">
        <v>243</v>
      </c>
      <c r="C17" s="115" t="s">
        <v>259</v>
      </c>
      <c r="D17" s="92" t="s">
        <v>271</v>
      </c>
      <c r="E17" s="113" t="s">
        <v>260</v>
      </c>
      <c r="F17" s="111">
        <v>62.44</v>
      </c>
      <c r="G17" s="111">
        <v>5</v>
      </c>
      <c r="H17" s="111"/>
      <c r="I17" s="111"/>
      <c r="J17" s="111"/>
      <c r="K17" s="111"/>
      <c r="L17" s="111">
        <v>2</v>
      </c>
      <c r="M17" s="111">
        <v>3.1</v>
      </c>
      <c r="N17" s="111"/>
      <c r="O17" s="111">
        <v>9.84</v>
      </c>
      <c r="P17" s="111"/>
      <c r="Q17" s="111"/>
      <c r="R17" s="111"/>
      <c r="S17" s="111"/>
      <c r="T17" s="111"/>
      <c r="U17" s="111"/>
      <c r="V17" s="111">
        <v>1</v>
      </c>
      <c r="W17" s="111"/>
      <c r="X17" s="111"/>
      <c r="Y17" s="111"/>
      <c r="Z17" s="111"/>
      <c r="AA17" s="111"/>
      <c r="AB17" s="111">
        <v>2.332699</v>
      </c>
      <c r="AC17" s="111">
        <v>4.85979</v>
      </c>
      <c r="AD17" s="111">
        <v>7</v>
      </c>
      <c r="AE17" s="111">
        <v>4.5</v>
      </c>
      <c r="AF17" s="111"/>
      <c r="AG17" s="111">
        <v>22.807511</v>
      </c>
    </row>
    <row r="18" ht="22" customHeight="true" spans="1:33">
      <c r="A18" s="88"/>
      <c r="B18" s="88"/>
      <c r="C18" s="88"/>
      <c r="D18" s="114" t="s">
        <v>217</v>
      </c>
      <c r="E18" s="114" t="s">
        <v>272</v>
      </c>
      <c r="F18" s="116">
        <v>41.99</v>
      </c>
      <c r="G18" s="116">
        <v>0.55</v>
      </c>
      <c r="H18" s="116">
        <v>0.2</v>
      </c>
      <c r="I18" s="116"/>
      <c r="J18" s="116"/>
      <c r="K18" s="116">
        <v>0.15</v>
      </c>
      <c r="L18" s="116">
        <v>0.35</v>
      </c>
      <c r="M18" s="116">
        <v>0.02</v>
      </c>
      <c r="N18" s="116"/>
      <c r="O18" s="116">
        <v>7.79</v>
      </c>
      <c r="P18" s="116">
        <v>0.35</v>
      </c>
      <c r="Q18" s="116"/>
      <c r="R18" s="116">
        <v>0.15</v>
      </c>
      <c r="S18" s="116"/>
      <c r="T18" s="116"/>
      <c r="U18" s="116">
        <v>0.19</v>
      </c>
      <c r="V18" s="116">
        <v>0.15</v>
      </c>
      <c r="W18" s="116"/>
      <c r="X18" s="116"/>
      <c r="Y18" s="116"/>
      <c r="Z18" s="116">
        <v>0.35</v>
      </c>
      <c r="AA18" s="116"/>
      <c r="AB18" s="116">
        <v>1.68791</v>
      </c>
      <c r="AC18" s="116">
        <v>3.51648</v>
      </c>
      <c r="AD18" s="116">
        <v>7</v>
      </c>
      <c r="AE18" s="116">
        <v>0.5</v>
      </c>
      <c r="AF18" s="116">
        <v>0.01</v>
      </c>
      <c r="AG18" s="116">
        <v>19.02561</v>
      </c>
    </row>
    <row r="19" ht="22" customHeight="true" spans="1:33">
      <c r="A19" s="115" t="s">
        <v>242</v>
      </c>
      <c r="B19" s="115" t="s">
        <v>243</v>
      </c>
      <c r="C19" s="115" t="s">
        <v>259</v>
      </c>
      <c r="D19" s="92" t="s">
        <v>273</v>
      </c>
      <c r="E19" s="113" t="s">
        <v>260</v>
      </c>
      <c r="F19" s="111">
        <v>41.99</v>
      </c>
      <c r="G19" s="111">
        <v>0.55</v>
      </c>
      <c r="H19" s="111">
        <v>0.2</v>
      </c>
      <c r="I19" s="111"/>
      <c r="J19" s="111"/>
      <c r="K19" s="111">
        <v>0.15</v>
      </c>
      <c r="L19" s="111">
        <v>0.35</v>
      </c>
      <c r="M19" s="111">
        <v>0.02</v>
      </c>
      <c r="N19" s="111"/>
      <c r="O19" s="111">
        <v>7.79</v>
      </c>
      <c r="P19" s="111">
        <v>0.35</v>
      </c>
      <c r="Q19" s="111"/>
      <c r="R19" s="111">
        <v>0.15</v>
      </c>
      <c r="S19" s="111"/>
      <c r="T19" s="111"/>
      <c r="U19" s="111">
        <v>0.19</v>
      </c>
      <c r="V19" s="111">
        <v>0.15</v>
      </c>
      <c r="W19" s="111"/>
      <c r="X19" s="111"/>
      <c r="Y19" s="111"/>
      <c r="Z19" s="111">
        <v>0.35</v>
      </c>
      <c r="AA19" s="111"/>
      <c r="AB19" s="111">
        <v>1.68791</v>
      </c>
      <c r="AC19" s="111">
        <v>3.51648</v>
      </c>
      <c r="AD19" s="111">
        <v>7</v>
      </c>
      <c r="AE19" s="111">
        <v>0.5</v>
      </c>
      <c r="AF19" s="111">
        <v>0.01</v>
      </c>
      <c r="AG19" s="111">
        <v>19.02561</v>
      </c>
    </row>
    <row r="20" ht="22" customHeight="true"/>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true"/>
  <pageMargins left="0.0780000016093254" right="0.0780000016093254" top="0.0780000016093254" bottom="0.0780000016093254" header="0" footer="0"/>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3" sqref="A3:G3"/>
    </sheetView>
  </sheetViews>
  <sheetFormatPr defaultColWidth="9.775" defaultRowHeight="13.5" outlineLevelCol="7"/>
  <cols>
    <col min="1" max="1" width="12.8833333333333" customWidth="true"/>
    <col min="2" max="2" width="29.6666666666667" customWidth="true"/>
    <col min="3" max="3" width="20.775" customWidth="true"/>
    <col min="4" max="4" width="12.3333333333333" customWidth="true"/>
    <col min="5" max="5" width="10.3333333333333" customWidth="true"/>
    <col min="6" max="6" width="14.1083333333333" customWidth="true"/>
    <col min="7" max="8" width="13.6666666666667" customWidth="true"/>
    <col min="9" max="9" width="9.775" customWidth="true"/>
  </cols>
  <sheetData>
    <row r="1" ht="14.25" customHeight="true" spans="1:8">
      <c r="A1" s="6"/>
      <c r="G1" s="94" t="s">
        <v>400</v>
      </c>
      <c r="H1" s="94"/>
    </row>
    <row r="2" ht="29.4" customHeight="true" spans="1:8">
      <c r="A2" s="86" t="s">
        <v>20</v>
      </c>
      <c r="B2" s="86"/>
      <c r="C2" s="86"/>
      <c r="D2" s="86"/>
      <c r="E2" s="86"/>
      <c r="F2" s="86"/>
      <c r="G2" s="86"/>
      <c r="H2" s="86"/>
    </row>
    <row r="3" ht="39" customHeight="true" spans="1:8">
      <c r="A3" s="87" t="s">
        <v>30</v>
      </c>
      <c r="B3" s="87"/>
      <c r="C3" s="87"/>
      <c r="D3" s="87"/>
      <c r="E3" s="87"/>
      <c r="F3" s="87"/>
      <c r="G3" s="87"/>
      <c r="H3" s="32" t="s">
        <v>31</v>
      </c>
    </row>
    <row r="4" ht="20.4" customHeight="true" spans="1:8">
      <c r="A4" s="7" t="s">
        <v>401</v>
      </c>
      <c r="B4" s="7" t="s">
        <v>402</v>
      </c>
      <c r="C4" s="7" t="s">
        <v>403</v>
      </c>
      <c r="D4" s="7" t="s">
        <v>404</v>
      </c>
      <c r="E4" s="7" t="s">
        <v>405</v>
      </c>
      <c r="F4" s="7"/>
      <c r="G4" s="7"/>
      <c r="H4" s="7" t="s">
        <v>406</v>
      </c>
    </row>
    <row r="5" ht="22.65" customHeight="true" spans="1:8">
      <c r="A5" s="7"/>
      <c r="B5" s="7"/>
      <c r="C5" s="7"/>
      <c r="D5" s="7"/>
      <c r="E5" s="7" t="s">
        <v>140</v>
      </c>
      <c r="F5" s="7" t="s">
        <v>407</v>
      </c>
      <c r="G5" s="7" t="s">
        <v>408</v>
      </c>
      <c r="H5" s="7"/>
    </row>
    <row r="6" ht="19.95" customHeight="true" spans="1:8">
      <c r="A6" s="88"/>
      <c r="B6" s="88" t="s">
        <v>156</v>
      </c>
      <c r="C6" s="90">
        <v>104.85</v>
      </c>
      <c r="D6" s="90"/>
      <c r="E6" s="90">
        <v>87</v>
      </c>
      <c r="F6" s="90"/>
      <c r="G6" s="90">
        <v>87</v>
      </c>
      <c r="H6" s="90">
        <v>17.85</v>
      </c>
    </row>
    <row r="7" ht="19.95" customHeight="true" spans="1:8">
      <c r="A7" s="91" t="s">
        <v>157</v>
      </c>
      <c r="B7" s="91" t="s">
        <v>158</v>
      </c>
      <c r="C7" s="90">
        <v>104.85</v>
      </c>
      <c r="D7" s="90"/>
      <c r="E7" s="90">
        <v>87</v>
      </c>
      <c r="F7" s="90"/>
      <c r="G7" s="90">
        <v>87</v>
      </c>
      <c r="H7" s="90">
        <v>17.85</v>
      </c>
    </row>
    <row r="8" ht="19.95" customHeight="true" spans="1:8">
      <c r="A8" s="92" t="s">
        <v>173</v>
      </c>
      <c r="B8" s="92" t="s">
        <v>159</v>
      </c>
      <c r="C8" s="111">
        <v>60</v>
      </c>
      <c r="D8" s="111"/>
      <c r="E8" s="93">
        <v>45</v>
      </c>
      <c r="F8" s="111"/>
      <c r="G8" s="111">
        <v>45</v>
      </c>
      <c r="H8" s="111">
        <v>15</v>
      </c>
    </row>
    <row r="9" ht="19.95" customHeight="true" spans="1:8">
      <c r="A9" s="92" t="s">
        <v>205</v>
      </c>
      <c r="B9" s="92" t="s">
        <v>160</v>
      </c>
      <c r="C9" s="111">
        <v>0.5</v>
      </c>
      <c r="D9" s="111"/>
      <c r="E9" s="93"/>
      <c r="F9" s="111"/>
      <c r="G9" s="111"/>
      <c r="H9" s="111">
        <v>0.5</v>
      </c>
    </row>
    <row r="10" ht="19.95" customHeight="true" spans="1:8">
      <c r="A10" s="92" t="s">
        <v>207</v>
      </c>
      <c r="B10" s="92" t="s">
        <v>161</v>
      </c>
      <c r="C10" s="111">
        <v>10.9</v>
      </c>
      <c r="D10" s="111"/>
      <c r="E10" s="93">
        <v>10.5</v>
      </c>
      <c r="F10" s="111"/>
      <c r="G10" s="111">
        <v>10.5</v>
      </c>
      <c r="H10" s="111">
        <v>0.4</v>
      </c>
    </row>
    <row r="11" ht="19.95" customHeight="true" spans="1:8">
      <c r="A11" s="92" t="s">
        <v>213</v>
      </c>
      <c r="B11" s="92" t="s">
        <v>162</v>
      </c>
      <c r="C11" s="111">
        <v>18.3</v>
      </c>
      <c r="D11" s="111"/>
      <c r="E11" s="93">
        <v>17.5</v>
      </c>
      <c r="F11" s="111"/>
      <c r="G11" s="111">
        <v>17.5</v>
      </c>
      <c r="H11" s="111">
        <v>0.8</v>
      </c>
    </row>
    <row r="12" ht="19.95" customHeight="true" spans="1:8">
      <c r="A12" s="92" t="s">
        <v>215</v>
      </c>
      <c r="B12" s="92" t="s">
        <v>163</v>
      </c>
      <c r="C12" s="111">
        <v>8</v>
      </c>
      <c r="D12" s="111"/>
      <c r="E12" s="93">
        <v>7</v>
      </c>
      <c r="F12" s="111"/>
      <c r="G12" s="111">
        <v>7</v>
      </c>
      <c r="H12" s="111">
        <v>1</v>
      </c>
    </row>
    <row r="13" ht="19.95" customHeight="true" spans="1:8">
      <c r="A13" s="92" t="s">
        <v>217</v>
      </c>
      <c r="B13" s="92" t="s">
        <v>164</v>
      </c>
      <c r="C13" s="111">
        <v>7.15</v>
      </c>
      <c r="D13" s="111"/>
      <c r="E13" s="93">
        <v>7</v>
      </c>
      <c r="F13" s="111"/>
      <c r="G13" s="111">
        <v>7</v>
      </c>
      <c r="H13" s="111">
        <v>0.15</v>
      </c>
    </row>
    <row r="14" spans="3:8">
      <c r="C14" s="112"/>
      <c r="D14" s="112"/>
      <c r="E14" s="112"/>
      <c r="F14" s="112"/>
      <c r="G14" s="112"/>
      <c r="H14" s="112"/>
    </row>
    <row r="15" spans="3:8">
      <c r="C15" s="112"/>
      <c r="D15" s="112"/>
      <c r="E15" s="112"/>
      <c r="F15" s="112"/>
      <c r="G15" s="112"/>
      <c r="H15" s="112"/>
    </row>
  </sheetData>
  <mergeCells count="9">
    <mergeCell ref="G1:H1"/>
    <mergeCell ref="A2:H2"/>
    <mergeCell ref="A3:G3"/>
    <mergeCell ref="E4:G4"/>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9.775" defaultRowHeight="13.5" outlineLevelCol="7"/>
  <cols>
    <col min="1" max="1" width="11.4416666666667" customWidth="true"/>
    <col min="2" max="2" width="24.775" customWidth="true"/>
    <col min="3" max="3" width="16.1083333333333" customWidth="true"/>
    <col min="4" max="4" width="12.8833333333333" customWidth="true"/>
    <col min="5" max="5" width="12.775" customWidth="true"/>
    <col min="6" max="6" width="13.8833333333333" customWidth="true"/>
    <col min="7" max="7" width="14.1083333333333" customWidth="true"/>
    <col min="8" max="8" width="16.3333333333333" customWidth="true"/>
    <col min="9" max="9" width="9.775" customWidth="true"/>
  </cols>
  <sheetData>
    <row r="1" ht="14.25" customHeight="true" spans="1:8">
      <c r="A1" s="6"/>
      <c r="G1" s="94" t="s">
        <v>409</v>
      </c>
      <c r="H1" s="94"/>
    </row>
    <row r="2" ht="33.9" customHeight="true" spans="1:8">
      <c r="A2" s="86" t="s">
        <v>21</v>
      </c>
      <c r="B2" s="86"/>
      <c r="C2" s="86"/>
      <c r="D2" s="86"/>
      <c r="E2" s="86"/>
      <c r="F2" s="86"/>
      <c r="G2" s="86"/>
      <c r="H2" s="86"/>
    </row>
    <row r="3" ht="30" customHeight="true" spans="1:8">
      <c r="A3" s="87" t="s">
        <v>30</v>
      </c>
      <c r="B3" s="87"/>
      <c r="C3" s="87"/>
      <c r="D3" s="87"/>
      <c r="E3" s="87"/>
      <c r="F3" s="87"/>
      <c r="G3" s="87"/>
      <c r="H3" s="32" t="s">
        <v>31</v>
      </c>
    </row>
    <row r="4" ht="20.4" customHeight="true" spans="1:8">
      <c r="A4" s="7" t="s">
        <v>166</v>
      </c>
      <c r="B4" s="7" t="s">
        <v>167</v>
      </c>
      <c r="C4" s="7" t="s">
        <v>137</v>
      </c>
      <c r="D4" s="7" t="s">
        <v>410</v>
      </c>
      <c r="E4" s="7"/>
      <c r="F4" s="7"/>
      <c r="G4" s="7"/>
      <c r="H4" s="7" t="s">
        <v>169</v>
      </c>
    </row>
    <row r="5" ht="17.25" customHeight="true" spans="1:8">
      <c r="A5" s="7"/>
      <c r="B5" s="7"/>
      <c r="C5" s="7"/>
      <c r="D5" s="7" t="s">
        <v>140</v>
      </c>
      <c r="E5" s="7" t="s">
        <v>299</v>
      </c>
      <c r="F5" s="7"/>
      <c r="G5" s="7" t="s">
        <v>300</v>
      </c>
      <c r="H5" s="7"/>
    </row>
    <row r="6" ht="24.15" customHeight="true" spans="1:8">
      <c r="A6" s="7"/>
      <c r="B6" s="7"/>
      <c r="C6" s="7"/>
      <c r="D6" s="7"/>
      <c r="E6" s="7" t="s">
        <v>276</v>
      </c>
      <c r="F6" s="7" t="s">
        <v>232</v>
      </c>
      <c r="G6" s="7"/>
      <c r="H6" s="7"/>
    </row>
    <row r="7" ht="19.95" customHeight="true" spans="1:8">
      <c r="A7" s="97"/>
      <c r="B7" s="98" t="s">
        <v>137</v>
      </c>
      <c r="C7" s="99">
        <v>0</v>
      </c>
      <c r="D7" s="99"/>
      <c r="E7" s="99"/>
      <c r="F7" s="99"/>
      <c r="G7" s="99"/>
      <c r="H7" s="99"/>
    </row>
    <row r="8" ht="19.95" customHeight="true" spans="1:8">
      <c r="A8" s="100" t="s">
        <v>411</v>
      </c>
      <c r="B8" s="101"/>
      <c r="C8" s="101"/>
      <c r="D8" s="101"/>
      <c r="E8" s="101"/>
      <c r="F8" s="101"/>
      <c r="G8" s="101"/>
      <c r="H8" s="105"/>
    </row>
    <row r="9" ht="19.95" customHeight="true" spans="1:8">
      <c r="A9" s="102"/>
      <c r="B9" s="102"/>
      <c r="C9" s="99"/>
      <c r="D9" s="99"/>
      <c r="E9" s="99"/>
      <c r="F9" s="99"/>
      <c r="G9" s="99"/>
      <c r="H9" s="99"/>
    </row>
    <row r="10" ht="19.95" customHeight="true" spans="1:8">
      <c r="A10" s="102"/>
      <c r="B10" s="102"/>
      <c r="C10" s="99"/>
      <c r="D10" s="99"/>
      <c r="E10" s="99"/>
      <c r="F10" s="99"/>
      <c r="G10" s="99"/>
      <c r="H10" s="99"/>
    </row>
    <row r="11" ht="19.95" customHeight="true" spans="1:8">
      <c r="A11" s="102"/>
      <c r="B11" s="102"/>
      <c r="C11" s="99"/>
      <c r="D11" s="99"/>
      <c r="E11" s="99"/>
      <c r="F11" s="99"/>
      <c r="G11" s="99"/>
      <c r="H11" s="99"/>
    </row>
    <row r="12" ht="19.95" customHeight="true" spans="1:8">
      <c r="A12" s="103"/>
      <c r="B12" s="103"/>
      <c r="C12" s="104"/>
      <c r="D12" s="104"/>
      <c r="E12" s="106"/>
      <c r="F12" s="106"/>
      <c r="G12" s="106"/>
      <c r="H12" s="106"/>
    </row>
  </sheetData>
  <mergeCells count="12">
    <mergeCell ref="G1:H1"/>
    <mergeCell ref="A2:H2"/>
    <mergeCell ref="A3:G3"/>
    <mergeCell ref="D4:G4"/>
    <mergeCell ref="E5:F5"/>
    <mergeCell ref="A8:H8"/>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9.775" defaultRowHeight="13.5"/>
  <cols>
    <col min="1" max="1" width="4.44166666666667" customWidth="true"/>
    <col min="2" max="2" width="4.775" customWidth="true"/>
    <col min="3" max="3" width="5" customWidth="true"/>
    <col min="4" max="4" width="6.66666666666667" customWidth="true"/>
    <col min="5" max="5" width="16.4416666666667" customWidth="true"/>
    <col min="6" max="6" width="11.775" customWidth="true"/>
    <col min="7" max="12" width="7.21666666666667" customWidth="true"/>
    <col min="13" max="14" width="5.625" customWidth="true"/>
    <col min="15" max="17" width="7.21666666666667" customWidth="true"/>
    <col min="18" max="19" width="5.625" customWidth="true"/>
    <col min="20" max="20" width="7.21666666666667" customWidth="true"/>
    <col min="21" max="22" width="9.775" customWidth="true"/>
  </cols>
  <sheetData>
    <row r="1" ht="14.25" customHeight="true" spans="1:20">
      <c r="A1" s="6"/>
      <c r="S1" s="94" t="s">
        <v>412</v>
      </c>
      <c r="T1" s="94"/>
    </row>
    <row r="2" ht="41.4" customHeight="true" spans="1:17">
      <c r="A2" s="86" t="s">
        <v>22</v>
      </c>
      <c r="B2" s="86"/>
      <c r="C2" s="86"/>
      <c r="D2" s="86"/>
      <c r="E2" s="86"/>
      <c r="F2" s="86"/>
      <c r="G2" s="86"/>
      <c r="H2" s="86"/>
      <c r="I2" s="86"/>
      <c r="J2" s="86"/>
      <c r="K2" s="86"/>
      <c r="L2" s="86"/>
      <c r="M2" s="86"/>
      <c r="N2" s="86"/>
      <c r="O2" s="86"/>
      <c r="P2" s="86"/>
      <c r="Q2" s="86"/>
    </row>
    <row r="3" ht="33" customHeight="true" spans="1:20">
      <c r="A3" s="87" t="s">
        <v>30</v>
      </c>
      <c r="B3" s="87"/>
      <c r="C3" s="87"/>
      <c r="D3" s="87"/>
      <c r="E3" s="87"/>
      <c r="F3" s="87"/>
      <c r="G3" s="87"/>
      <c r="H3" s="87"/>
      <c r="I3" s="87"/>
      <c r="J3" s="87"/>
      <c r="K3" s="87"/>
      <c r="L3" s="87"/>
      <c r="M3" s="87"/>
      <c r="N3" s="87"/>
      <c r="O3" s="87"/>
      <c r="P3" s="87"/>
      <c r="Q3" s="87"/>
      <c r="R3" s="87"/>
      <c r="S3" s="32" t="s">
        <v>31</v>
      </c>
      <c r="T3" s="32"/>
    </row>
    <row r="4" ht="24.15" customHeight="true" spans="1:20">
      <c r="A4" s="7" t="s">
        <v>220</v>
      </c>
      <c r="B4" s="7"/>
      <c r="C4" s="7"/>
      <c r="D4" s="7" t="s">
        <v>221</v>
      </c>
      <c r="E4" s="7" t="s">
        <v>222</v>
      </c>
      <c r="F4" s="7" t="s">
        <v>223</v>
      </c>
      <c r="G4" s="7" t="s">
        <v>224</v>
      </c>
      <c r="H4" s="7" t="s">
        <v>225</v>
      </c>
      <c r="I4" s="7" t="s">
        <v>226</v>
      </c>
      <c r="J4" s="7" t="s">
        <v>227</v>
      </c>
      <c r="K4" s="7" t="s">
        <v>228</v>
      </c>
      <c r="L4" s="7" t="s">
        <v>229</v>
      </c>
      <c r="M4" s="7" t="s">
        <v>230</v>
      </c>
      <c r="N4" s="7" t="s">
        <v>231</v>
      </c>
      <c r="O4" s="7" t="s">
        <v>232</v>
      </c>
      <c r="P4" s="7" t="s">
        <v>233</v>
      </c>
      <c r="Q4" s="7" t="s">
        <v>234</v>
      </c>
      <c r="R4" s="7" t="s">
        <v>235</v>
      </c>
      <c r="S4" s="7" t="s">
        <v>236</v>
      </c>
      <c r="T4" s="7" t="s">
        <v>237</v>
      </c>
    </row>
    <row r="5" ht="17.25" customHeight="true" spans="1:20">
      <c r="A5" s="7" t="s">
        <v>238</v>
      </c>
      <c r="B5" s="7" t="s">
        <v>239</v>
      </c>
      <c r="C5" s="7" t="s">
        <v>240</v>
      </c>
      <c r="D5" s="7"/>
      <c r="E5" s="7"/>
      <c r="F5" s="7"/>
      <c r="G5" s="7"/>
      <c r="H5" s="7"/>
      <c r="I5" s="7"/>
      <c r="J5" s="7"/>
      <c r="K5" s="7"/>
      <c r="L5" s="7"/>
      <c r="M5" s="7"/>
      <c r="N5" s="7"/>
      <c r="O5" s="7"/>
      <c r="P5" s="7"/>
      <c r="Q5" s="7"/>
      <c r="R5" s="7"/>
      <c r="S5" s="7"/>
      <c r="T5" s="7"/>
    </row>
    <row r="6" ht="19.95" customHeight="true" spans="1:20">
      <c r="A6" s="97"/>
      <c r="B6" s="97"/>
      <c r="C6" s="97"/>
      <c r="D6" s="97"/>
      <c r="E6" s="97" t="s">
        <v>137</v>
      </c>
      <c r="F6" s="99">
        <v>0</v>
      </c>
      <c r="G6" s="99"/>
      <c r="H6" s="99"/>
      <c r="I6" s="99"/>
      <c r="J6" s="99"/>
      <c r="K6" s="99"/>
      <c r="L6" s="99"/>
      <c r="M6" s="99"/>
      <c r="N6" s="99"/>
      <c r="O6" s="99"/>
      <c r="P6" s="99"/>
      <c r="Q6" s="99"/>
      <c r="R6" s="99"/>
      <c r="S6" s="99"/>
      <c r="T6" s="99"/>
    </row>
    <row r="7" ht="19.95" customHeight="true" spans="1:20">
      <c r="A7" s="100" t="s">
        <v>411</v>
      </c>
      <c r="B7" s="101"/>
      <c r="C7" s="101"/>
      <c r="D7" s="101"/>
      <c r="E7" s="101"/>
      <c r="F7" s="101"/>
      <c r="G7" s="101"/>
      <c r="H7" s="101"/>
      <c r="I7" s="101"/>
      <c r="J7" s="101"/>
      <c r="K7" s="101"/>
      <c r="L7" s="101"/>
      <c r="M7" s="101"/>
      <c r="N7" s="101"/>
      <c r="O7" s="101"/>
      <c r="P7" s="101"/>
      <c r="Q7" s="101"/>
      <c r="R7" s="101"/>
      <c r="S7" s="101"/>
      <c r="T7" s="105"/>
    </row>
    <row r="8" ht="19.95" customHeight="true" spans="1:20">
      <c r="A8" s="107"/>
      <c r="B8" s="107"/>
      <c r="C8" s="107"/>
      <c r="D8" s="102"/>
      <c r="E8" s="102"/>
      <c r="F8" s="99"/>
      <c r="G8" s="99"/>
      <c r="H8" s="99"/>
      <c r="I8" s="99"/>
      <c r="J8" s="99"/>
      <c r="K8" s="99"/>
      <c r="L8" s="99"/>
      <c r="M8" s="99"/>
      <c r="N8" s="99"/>
      <c r="O8" s="99"/>
      <c r="P8" s="99"/>
      <c r="Q8" s="99"/>
      <c r="R8" s="99"/>
      <c r="S8" s="99"/>
      <c r="T8" s="99"/>
    </row>
    <row r="9" ht="19.95" customHeight="true" spans="1:20">
      <c r="A9" s="108"/>
      <c r="B9" s="108"/>
      <c r="C9" s="108"/>
      <c r="D9" s="103"/>
      <c r="E9" s="109"/>
      <c r="F9" s="110"/>
      <c r="G9" s="110"/>
      <c r="H9" s="110"/>
      <c r="I9" s="110"/>
      <c r="J9" s="110"/>
      <c r="K9" s="110"/>
      <c r="L9" s="110"/>
      <c r="M9" s="110"/>
      <c r="N9" s="110"/>
      <c r="O9" s="110"/>
      <c r="P9" s="110"/>
      <c r="Q9" s="110"/>
      <c r="R9" s="110"/>
      <c r="S9" s="110"/>
      <c r="T9" s="110"/>
    </row>
  </sheetData>
  <mergeCells count="23">
    <mergeCell ref="S1:T1"/>
    <mergeCell ref="A2:Q2"/>
    <mergeCell ref="A3:R3"/>
    <mergeCell ref="S3:T3"/>
    <mergeCell ref="A4:C4"/>
    <mergeCell ref="A7:T7"/>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9.775" defaultRowHeight="13.5"/>
  <cols>
    <col min="1" max="1" width="3.775" customWidth="true"/>
    <col min="2" max="3" width="3.88333333333333" customWidth="true"/>
    <col min="4" max="4" width="6.775" customWidth="true"/>
    <col min="5" max="5" width="15.8833333333333" customWidth="true"/>
    <col min="6" max="6" width="9.21666666666667" customWidth="true"/>
    <col min="7" max="15" width="7.21666666666667" customWidth="true"/>
    <col min="16" max="16" width="5.25" customWidth="true"/>
    <col min="17" max="17" width="7.21666666666667" customWidth="true"/>
    <col min="18" max="18" width="5.25" customWidth="true"/>
    <col min="19" max="20" width="7.21666666666667" customWidth="true"/>
    <col min="21" max="22" width="9.775" customWidth="true"/>
  </cols>
  <sheetData>
    <row r="1" ht="14.25" customHeight="true" spans="1:20">
      <c r="A1" s="6"/>
      <c r="S1" s="94" t="s">
        <v>413</v>
      </c>
      <c r="T1" s="94"/>
    </row>
    <row r="2" ht="41.4" customHeight="true" spans="1:20">
      <c r="A2" s="86" t="s">
        <v>23</v>
      </c>
      <c r="B2" s="86"/>
      <c r="C2" s="86"/>
      <c r="D2" s="86"/>
      <c r="E2" s="86"/>
      <c r="F2" s="86"/>
      <c r="G2" s="86"/>
      <c r="H2" s="86"/>
      <c r="I2" s="86"/>
      <c r="J2" s="86"/>
      <c r="K2" s="86"/>
      <c r="L2" s="86"/>
      <c r="M2" s="86"/>
      <c r="N2" s="86"/>
      <c r="O2" s="86"/>
      <c r="P2" s="86"/>
      <c r="Q2" s="86"/>
      <c r="R2" s="86"/>
      <c r="S2" s="86"/>
      <c r="T2" s="86"/>
    </row>
    <row r="3" ht="29" customHeight="true" spans="1:20">
      <c r="A3" s="87" t="s">
        <v>30</v>
      </c>
      <c r="B3" s="87"/>
      <c r="C3" s="87"/>
      <c r="D3" s="87"/>
      <c r="E3" s="87"/>
      <c r="F3" s="87"/>
      <c r="G3" s="87"/>
      <c r="H3" s="87"/>
      <c r="I3" s="87"/>
      <c r="J3" s="87"/>
      <c r="K3" s="87"/>
      <c r="L3" s="87"/>
      <c r="M3" s="87"/>
      <c r="N3" s="87"/>
      <c r="O3" s="87"/>
      <c r="P3" s="87"/>
      <c r="Q3" s="87"/>
      <c r="R3" s="87"/>
      <c r="S3" s="32" t="s">
        <v>31</v>
      </c>
      <c r="T3" s="32"/>
    </row>
    <row r="4" ht="25.65" customHeight="true" spans="1:20">
      <c r="A4" s="7" t="s">
        <v>220</v>
      </c>
      <c r="B4" s="7"/>
      <c r="C4" s="7"/>
      <c r="D4" s="7" t="s">
        <v>221</v>
      </c>
      <c r="E4" s="7" t="s">
        <v>222</v>
      </c>
      <c r="F4" s="7" t="s">
        <v>275</v>
      </c>
      <c r="G4" s="7" t="s">
        <v>168</v>
      </c>
      <c r="H4" s="7"/>
      <c r="I4" s="7"/>
      <c r="J4" s="7"/>
      <c r="K4" s="7" t="s">
        <v>169</v>
      </c>
      <c r="L4" s="7"/>
      <c r="M4" s="7"/>
      <c r="N4" s="7"/>
      <c r="O4" s="7"/>
      <c r="P4" s="7"/>
      <c r="Q4" s="7"/>
      <c r="R4" s="7"/>
      <c r="S4" s="7"/>
      <c r="T4" s="7"/>
    </row>
    <row r="5" ht="43.65" customHeight="true" spans="1:20">
      <c r="A5" s="7" t="s">
        <v>238</v>
      </c>
      <c r="B5" s="7" t="s">
        <v>239</v>
      </c>
      <c r="C5" s="7" t="s">
        <v>240</v>
      </c>
      <c r="D5" s="7"/>
      <c r="E5" s="7"/>
      <c r="F5" s="7"/>
      <c r="G5" s="7" t="s">
        <v>137</v>
      </c>
      <c r="H5" s="7" t="s">
        <v>276</v>
      </c>
      <c r="I5" s="7" t="s">
        <v>277</v>
      </c>
      <c r="J5" s="7" t="s">
        <v>232</v>
      </c>
      <c r="K5" s="7" t="s">
        <v>137</v>
      </c>
      <c r="L5" s="7" t="s">
        <v>279</v>
      </c>
      <c r="M5" s="7" t="s">
        <v>280</v>
      </c>
      <c r="N5" s="7" t="s">
        <v>234</v>
      </c>
      <c r="O5" s="7" t="s">
        <v>281</v>
      </c>
      <c r="P5" s="7" t="s">
        <v>282</v>
      </c>
      <c r="Q5" s="7" t="s">
        <v>283</v>
      </c>
      <c r="R5" s="7" t="s">
        <v>230</v>
      </c>
      <c r="S5" s="7" t="s">
        <v>233</v>
      </c>
      <c r="T5" s="7" t="s">
        <v>237</v>
      </c>
    </row>
    <row r="6" ht="19.95" customHeight="true" spans="1:20">
      <c r="A6" s="97"/>
      <c r="B6" s="97"/>
      <c r="C6" s="97"/>
      <c r="D6" s="97"/>
      <c r="E6" s="97" t="s">
        <v>137</v>
      </c>
      <c r="F6" s="99">
        <v>0</v>
      </c>
      <c r="G6" s="99"/>
      <c r="H6" s="99"/>
      <c r="I6" s="99"/>
      <c r="J6" s="99"/>
      <c r="K6" s="99"/>
      <c r="L6" s="99"/>
      <c r="M6" s="99"/>
      <c r="N6" s="99"/>
      <c r="O6" s="99"/>
      <c r="P6" s="99"/>
      <c r="Q6" s="99"/>
      <c r="R6" s="99"/>
      <c r="S6" s="99"/>
      <c r="T6" s="99"/>
    </row>
    <row r="7" ht="19.95" customHeight="true" spans="1:20">
      <c r="A7" s="100" t="s">
        <v>411</v>
      </c>
      <c r="B7" s="101"/>
      <c r="C7" s="101"/>
      <c r="D7" s="101"/>
      <c r="E7" s="101"/>
      <c r="F7" s="101"/>
      <c r="G7" s="101"/>
      <c r="H7" s="101"/>
      <c r="I7" s="101"/>
      <c r="J7" s="101"/>
      <c r="K7" s="101"/>
      <c r="L7" s="101"/>
      <c r="M7" s="101"/>
      <c r="N7" s="101"/>
      <c r="O7" s="101"/>
      <c r="P7" s="101"/>
      <c r="Q7" s="101"/>
      <c r="R7" s="101"/>
      <c r="S7" s="101"/>
      <c r="T7" s="105"/>
    </row>
    <row r="8" ht="19.95" customHeight="true" spans="1:20">
      <c r="A8" s="107"/>
      <c r="B8" s="107"/>
      <c r="C8" s="107"/>
      <c r="D8" s="102"/>
      <c r="E8" s="102"/>
      <c r="F8" s="99"/>
      <c r="G8" s="99"/>
      <c r="H8" s="99"/>
      <c r="I8" s="99"/>
      <c r="J8" s="99"/>
      <c r="K8" s="99"/>
      <c r="L8" s="99"/>
      <c r="M8" s="99"/>
      <c r="N8" s="99"/>
      <c r="O8" s="99"/>
      <c r="P8" s="99"/>
      <c r="Q8" s="99"/>
      <c r="R8" s="99"/>
      <c r="S8" s="99"/>
      <c r="T8" s="99"/>
    </row>
    <row r="9" ht="19.95" customHeight="true" spans="1:20">
      <c r="A9" s="108"/>
      <c r="B9" s="108"/>
      <c r="C9" s="108"/>
      <c r="D9" s="103"/>
      <c r="E9" s="109"/>
      <c r="F9" s="106"/>
      <c r="G9" s="104"/>
      <c r="H9" s="104"/>
      <c r="I9" s="104"/>
      <c r="J9" s="104"/>
      <c r="K9" s="104"/>
      <c r="L9" s="104"/>
      <c r="M9" s="104"/>
      <c r="N9" s="104"/>
      <c r="O9" s="104"/>
      <c r="P9" s="104"/>
      <c r="Q9" s="104"/>
      <c r="R9" s="104"/>
      <c r="S9" s="104"/>
      <c r="T9" s="104"/>
    </row>
  </sheetData>
  <mergeCells count="11">
    <mergeCell ref="S1:T1"/>
    <mergeCell ref="A2:T2"/>
    <mergeCell ref="A3:R3"/>
    <mergeCell ref="S3:T3"/>
    <mergeCell ref="A4:C4"/>
    <mergeCell ref="G4:J4"/>
    <mergeCell ref="K4:T4"/>
    <mergeCell ref="A7:T7"/>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H6" sqref="H6"/>
    </sheetView>
  </sheetViews>
  <sheetFormatPr defaultColWidth="9.775" defaultRowHeight="13.5" outlineLevelCol="2"/>
  <cols>
    <col min="1" max="1" width="6.33333333333333" customWidth="true"/>
    <col min="2" max="2" width="9.88333333333333" customWidth="true"/>
    <col min="3" max="3" width="52.3333333333333" customWidth="true"/>
    <col min="4" max="4" width="9.775" customWidth="true"/>
  </cols>
  <sheetData>
    <row r="1" ht="28.65" customHeight="true" spans="1:3">
      <c r="A1" s="6"/>
      <c r="B1" s="120" t="s">
        <v>5</v>
      </c>
      <c r="C1" s="120"/>
    </row>
    <row r="2" ht="21.9" customHeight="true" spans="2:3">
      <c r="B2" s="120"/>
      <c r="C2" s="120"/>
    </row>
    <row r="3" ht="27.15" customHeight="true" spans="2:3">
      <c r="B3" s="8" t="s">
        <v>6</v>
      </c>
      <c r="C3" s="8"/>
    </row>
    <row r="4" ht="28.5" customHeight="true" spans="2:3">
      <c r="B4" s="154">
        <v>1</v>
      </c>
      <c r="C4" s="155" t="s">
        <v>7</v>
      </c>
    </row>
    <row r="5" ht="28.5" customHeight="true" spans="2:3">
      <c r="B5" s="154">
        <v>2</v>
      </c>
      <c r="C5" s="156" t="s">
        <v>8</v>
      </c>
    </row>
    <row r="6" ht="28.5" customHeight="true" spans="2:3">
      <c r="B6" s="154">
        <v>3</v>
      </c>
      <c r="C6" s="155" t="s">
        <v>9</v>
      </c>
    </row>
    <row r="7" ht="28.5" customHeight="true" spans="2:3">
      <c r="B7" s="154">
        <v>4</v>
      </c>
      <c r="C7" s="155" t="s">
        <v>10</v>
      </c>
    </row>
    <row r="8" ht="28.5" customHeight="true" spans="2:3">
      <c r="B8" s="154">
        <v>5</v>
      </c>
      <c r="C8" s="155" t="s">
        <v>11</v>
      </c>
    </row>
    <row r="9" ht="28.5" customHeight="true" spans="2:3">
      <c r="B9" s="154">
        <v>6</v>
      </c>
      <c r="C9" s="155" t="s">
        <v>12</v>
      </c>
    </row>
    <row r="10" ht="28.5" customHeight="true" spans="2:3">
      <c r="B10" s="154">
        <v>7</v>
      </c>
      <c r="C10" s="155" t="s">
        <v>13</v>
      </c>
    </row>
    <row r="11" ht="28.5" customHeight="true" spans="2:3">
      <c r="B11" s="154">
        <v>8</v>
      </c>
      <c r="C11" s="155" t="s">
        <v>14</v>
      </c>
    </row>
    <row r="12" ht="28.5" customHeight="true" spans="2:3">
      <c r="B12" s="154">
        <v>9</v>
      </c>
      <c r="C12" s="155" t="s">
        <v>15</v>
      </c>
    </row>
    <row r="13" ht="28.5" customHeight="true" spans="2:3">
      <c r="B13" s="154">
        <v>10</v>
      </c>
      <c r="C13" s="155" t="s">
        <v>16</v>
      </c>
    </row>
    <row r="14" ht="28.5" customHeight="true" spans="2:3">
      <c r="B14" s="154">
        <v>11</v>
      </c>
      <c r="C14" s="155" t="s">
        <v>17</v>
      </c>
    </row>
    <row r="15" ht="28.5" customHeight="true" spans="2:3">
      <c r="B15" s="154">
        <v>12</v>
      </c>
      <c r="C15" s="155" t="s">
        <v>18</v>
      </c>
    </row>
    <row r="16" ht="28.5" customHeight="true" spans="2:3">
      <c r="B16" s="154">
        <v>13</v>
      </c>
      <c r="C16" s="155" t="s">
        <v>19</v>
      </c>
    </row>
    <row r="17" ht="28.5" customHeight="true" spans="2:3">
      <c r="B17" s="154">
        <v>14</v>
      </c>
      <c r="C17" s="155" t="s">
        <v>20</v>
      </c>
    </row>
    <row r="18" ht="28.5" customHeight="true" spans="2:3">
      <c r="B18" s="154">
        <v>15</v>
      </c>
      <c r="C18" s="155" t="s">
        <v>21</v>
      </c>
    </row>
    <row r="19" ht="28.5" customHeight="true" spans="2:3">
      <c r="B19" s="154">
        <v>16</v>
      </c>
      <c r="C19" s="155" t="s">
        <v>22</v>
      </c>
    </row>
    <row r="20" ht="28.5" customHeight="true" spans="2:3">
      <c r="B20" s="154">
        <v>17</v>
      </c>
      <c r="C20" s="155" t="s">
        <v>23</v>
      </c>
    </row>
    <row r="21" ht="28.5" customHeight="true" spans="2:3">
      <c r="B21" s="154">
        <v>18</v>
      </c>
      <c r="C21" s="155" t="s">
        <v>24</v>
      </c>
    </row>
    <row r="22" ht="28.5" customHeight="true" spans="2:3">
      <c r="B22" s="154">
        <v>19</v>
      </c>
      <c r="C22" s="155" t="s">
        <v>25</v>
      </c>
    </row>
    <row r="23" ht="28.5" customHeight="true" spans="2:3">
      <c r="B23" s="154">
        <v>20</v>
      </c>
      <c r="C23" s="155" t="s">
        <v>26</v>
      </c>
    </row>
    <row r="24" ht="28.5" customHeight="true" spans="2:3">
      <c r="B24" s="154">
        <v>21</v>
      </c>
      <c r="C24" s="155" t="s">
        <v>27</v>
      </c>
    </row>
    <row r="25" ht="28.5" customHeight="true" spans="2:3">
      <c r="B25" s="154">
        <v>22</v>
      </c>
      <c r="C25" s="155" t="s">
        <v>28</v>
      </c>
    </row>
  </sheetData>
  <mergeCells count="2">
    <mergeCell ref="B3:C3"/>
    <mergeCell ref="B1:C2"/>
  </mergeCells>
  <printOptions horizontalCentered="true"/>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9.775" defaultRowHeight="13.5" outlineLevelCol="7"/>
  <cols>
    <col min="1" max="1" width="11.1083333333333" customWidth="true"/>
    <col min="2" max="2" width="25.3333333333333" customWidth="true"/>
    <col min="3" max="3" width="15.3333333333333" customWidth="true"/>
    <col min="4" max="4" width="12.775" customWidth="true"/>
    <col min="5" max="5" width="16.4416666666667" customWidth="true"/>
    <col min="6" max="6" width="14.1083333333333" customWidth="true"/>
    <col min="7" max="7" width="15.3333333333333" customWidth="true"/>
    <col min="8" max="8" width="17.6666666666667" customWidth="true"/>
    <col min="9" max="9" width="9.775" customWidth="true"/>
  </cols>
  <sheetData>
    <row r="1" ht="14.25" customHeight="true" spans="1:8">
      <c r="A1" s="6"/>
      <c r="H1" s="94" t="s">
        <v>414</v>
      </c>
    </row>
    <row r="2" ht="33.9" customHeight="true" spans="1:8">
      <c r="A2" s="86" t="s">
        <v>415</v>
      </c>
      <c r="B2" s="86"/>
      <c r="C2" s="86"/>
      <c r="D2" s="86"/>
      <c r="E2" s="86"/>
      <c r="F2" s="86"/>
      <c r="G2" s="86"/>
      <c r="H2" s="86"/>
    </row>
    <row r="3" ht="33" customHeight="true" spans="1:8">
      <c r="A3" s="87" t="s">
        <v>30</v>
      </c>
      <c r="B3" s="87"/>
      <c r="C3" s="87"/>
      <c r="D3" s="87"/>
      <c r="E3" s="87"/>
      <c r="F3" s="87"/>
      <c r="G3" s="87"/>
      <c r="H3" s="32" t="s">
        <v>31</v>
      </c>
    </row>
    <row r="4" ht="17.25" customHeight="true" spans="1:8">
      <c r="A4" s="7" t="s">
        <v>166</v>
      </c>
      <c r="B4" s="7" t="s">
        <v>167</v>
      </c>
      <c r="C4" s="7" t="s">
        <v>137</v>
      </c>
      <c r="D4" s="7" t="s">
        <v>416</v>
      </c>
      <c r="E4" s="7"/>
      <c r="F4" s="7"/>
      <c r="G4" s="7"/>
      <c r="H4" s="7" t="s">
        <v>169</v>
      </c>
    </row>
    <row r="5" ht="20.4" customHeight="true" spans="1:8">
      <c r="A5" s="7"/>
      <c r="B5" s="7"/>
      <c r="C5" s="7"/>
      <c r="D5" s="7" t="s">
        <v>140</v>
      </c>
      <c r="E5" s="7" t="s">
        <v>299</v>
      </c>
      <c r="F5" s="7"/>
      <c r="G5" s="7" t="s">
        <v>300</v>
      </c>
      <c r="H5" s="7"/>
    </row>
    <row r="6" ht="20.4" customHeight="true" spans="1:8">
      <c r="A6" s="7"/>
      <c r="B6" s="7"/>
      <c r="C6" s="7"/>
      <c r="D6" s="7"/>
      <c r="E6" s="7" t="s">
        <v>276</v>
      </c>
      <c r="F6" s="7" t="s">
        <v>232</v>
      </c>
      <c r="G6" s="7"/>
      <c r="H6" s="7"/>
    </row>
    <row r="7" ht="19.95" customHeight="true" spans="1:8">
      <c r="A7" s="97"/>
      <c r="B7" s="98" t="s">
        <v>137</v>
      </c>
      <c r="C7" s="99">
        <v>0</v>
      </c>
      <c r="D7" s="99"/>
      <c r="E7" s="99"/>
      <c r="F7" s="99"/>
      <c r="G7" s="99"/>
      <c r="H7" s="99"/>
    </row>
    <row r="8" ht="19.95" customHeight="true" spans="1:8">
      <c r="A8" s="100" t="s">
        <v>417</v>
      </c>
      <c r="B8" s="101"/>
      <c r="C8" s="101"/>
      <c r="D8" s="101"/>
      <c r="E8" s="101"/>
      <c r="F8" s="101"/>
      <c r="G8" s="101"/>
      <c r="H8" s="105"/>
    </row>
    <row r="9" ht="19.95" customHeight="true" spans="1:8">
      <c r="A9" s="102"/>
      <c r="B9" s="102"/>
      <c r="C9" s="99"/>
      <c r="D9" s="99"/>
      <c r="E9" s="99"/>
      <c r="F9" s="99"/>
      <c r="G9" s="99"/>
      <c r="H9" s="99"/>
    </row>
    <row r="10" ht="19.95" customHeight="true" spans="1:8">
      <c r="A10" s="102"/>
      <c r="B10" s="102"/>
      <c r="C10" s="99"/>
      <c r="D10" s="99"/>
      <c r="E10" s="99"/>
      <c r="F10" s="99"/>
      <c r="G10" s="99"/>
      <c r="H10" s="99"/>
    </row>
    <row r="11" ht="19.95" customHeight="true" spans="1:8">
      <c r="A11" s="102"/>
      <c r="B11" s="102"/>
      <c r="C11" s="99"/>
      <c r="D11" s="99"/>
      <c r="E11" s="99"/>
      <c r="F11" s="99"/>
      <c r="G11" s="99"/>
      <c r="H11" s="99"/>
    </row>
    <row r="12" ht="19.95" customHeight="true" spans="1:8">
      <c r="A12" s="103"/>
      <c r="B12" s="103"/>
      <c r="C12" s="104"/>
      <c r="D12" s="104"/>
      <c r="E12" s="106"/>
      <c r="F12" s="106"/>
      <c r="G12" s="106"/>
      <c r="H12" s="106"/>
    </row>
  </sheetData>
  <mergeCells count="11">
    <mergeCell ref="A2:H2"/>
    <mergeCell ref="A3:G3"/>
    <mergeCell ref="D4:G4"/>
    <mergeCell ref="E5:F5"/>
    <mergeCell ref="A8:H8"/>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5" sqref="G25"/>
    </sheetView>
  </sheetViews>
  <sheetFormatPr defaultColWidth="9.775" defaultRowHeight="13.5" outlineLevelCol="7"/>
  <cols>
    <col min="1" max="1" width="10.6666666666667" customWidth="true"/>
    <col min="2" max="2" width="22.775" customWidth="true"/>
    <col min="3" max="3" width="19.2166666666667" customWidth="true"/>
    <col min="4" max="4" width="16.6666666666667" customWidth="true"/>
    <col min="5" max="6" width="16.4416666666667" customWidth="true"/>
    <col min="7" max="8" width="17.6666666666667" customWidth="true"/>
    <col min="9" max="9" width="9.775" customWidth="true"/>
  </cols>
  <sheetData>
    <row r="1" ht="14.25" customHeight="true" spans="1:8">
      <c r="A1" s="6"/>
      <c r="H1" s="94" t="s">
        <v>418</v>
      </c>
    </row>
    <row r="2" ht="33.9" customHeight="true" spans="1:8">
      <c r="A2" s="86" t="s">
        <v>25</v>
      </c>
      <c r="B2" s="86"/>
      <c r="C2" s="86"/>
      <c r="D2" s="86"/>
      <c r="E2" s="86"/>
      <c r="F2" s="86"/>
      <c r="G2" s="86"/>
      <c r="H2" s="86"/>
    </row>
    <row r="3" ht="30" customHeight="true" spans="1:8">
      <c r="A3" s="87" t="s">
        <v>30</v>
      </c>
      <c r="B3" s="87"/>
      <c r="C3" s="87"/>
      <c r="D3" s="87"/>
      <c r="E3" s="87"/>
      <c r="F3" s="87"/>
      <c r="G3" s="87"/>
      <c r="H3" s="32" t="s">
        <v>31</v>
      </c>
    </row>
    <row r="4" ht="18" customHeight="true" spans="1:8">
      <c r="A4" s="7" t="s">
        <v>166</v>
      </c>
      <c r="B4" s="7" t="s">
        <v>167</v>
      </c>
      <c r="C4" s="7" t="s">
        <v>137</v>
      </c>
      <c r="D4" s="7" t="s">
        <v>419</v>
      </c>
      <c r="E4" s="7"/>
      <c r="F4" s="7"/>
      <c r="G4" s="7"/>
      <c r="H4" s="7" t="s">
        <v>169</v>
      </c>
    </row>
    <row r="5" ht="16.5" customHeight="true" spans="1:8">
      <c r="A5" s="7"/>
      <c r="B5" s="7"/>
      <c r="C5" s="7"/>
      <c r="D5" s="7" t="s">
        <v>140</v>
      </c>
      <c r="E5" s="7" t="s">
        <v>299</v>
      </c>
      <c r="F5" s="7"/>
      <c r="G5" s="7" t="s">
        <v>300</v>
      </c>
      <c r="H5" s="7"/>
    </row>
    <row r="6" ht="21.15" customHeight="true" spans="1:8">
      <c r="A6" s="7"/>
      <c r="B6" s="7"/>
      <c r="C6" s="7"/>
      <c r="D6" s="7"/>
      <c r="E6" s="7" t="s">
        <v>276</v>
      </c>
      <c r="F6" s="7" t="s">
        <v>232</v>
      </c>
      <c r="G6" s="7"/>
      <c r="H6" s="7"/>
    </row>
    <row r="7" ht="19.95" customHeight="true" spans="1:8">
      <c r="A7" s="97"/>
      <c r="B7" s="98" t="s">
        <v>137</v>
      </c>
      <c r="C7" s="99">
        <v>0</v>
      </c>
      <c r="D7" s="99"/>
      <c r="E7" s="99"/>
      <c r="F7" s="99"/>
      <c r="G7" s="99"/>
      <c r="H7" s="99"/>
    </row>
    <row r="8" ht="19.95" customHeight="true" spans="1:8">
      <c r="A8" s="100" t="s">
        <v>420</v>
      </c>
      <c r="B8" s="101"/>
      <c r="C8" s="101"/>
      <c r="D8" s="101"/>
      <c r="E8" s="101"/>
      <c r="F8" s="101"/>
      <c r="G8" s="101"/>
      <c r="H8" s="105"/>
    </row>
    <row r="9" ht="19.95" customHeight="true" spans="1:8">
      <c r="A9" s="102"/>
      <c r="B9" s="102"/>
      <c r="C9" s="99"/>
      <c r="D9" s="99"/>
      <c r="E9" s="99"/>
      <c r="F9" s="99"/>
      <c r="G9" s="99"/>
      <c r="H9" s="99"/>
    </row>
    <row r="10" ht="19.95" customHeight="true" spans="1:8">
      <c r="A10" s="102"/>
      <c r="B10" s="102"/>
      <c r="C10" s="99"/>
      <c r="D10" s="99"/>
      <c r="E10" s="99"/>
      <c r="F10" s="99"/>
      <c r="G10" s="99"/>
      <c r="H10" s="99"/>
    </row>
    <row r="11" ht="19.95" customHeight="true" spans="1:8">
      <c r="A11" s="102"/>
      <c r="B11" s="102"/>
      <c r="C11" s="99"/>
      <c r="D11" s="99"/>
      <c r="E11" s="99"/>
      <c r="F11" s="99"/>
      <c r="G11" s="99"/>
      <c r="H11" s="99"/>
    </row>
    <row r="12" ht="19.95" customHeight="true" spans="1:8">
      <c r="A12" s="103"/>
      <c r="B12" s="103"/>
      <c r="C12" s="104"/>
      <c r="D12" s="104"/>
      <c r="E12" s="106"/>
      <c r="F12" s="106"/>
      <c r="G12" s="106"/>
      <c r="H12" s="106"/>
    </row>
  </sheetData>
  <mergeCells count="11">
    <mergeCell ref="A2:H2"/>
    <mergeCell ref="A3:G3"/>
    <mergeCell ref="D4:G4"/>
    <mergeCell ref="E5:F5"/>
    <mergeCell ref="A8:H8"/>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3" sqref="A3:L3"/>
    </sheetView>
  </sheetViews>
  <sheetFormatPr defaultColWidth="9.775" defaultRowHeight="13.5"/>
  <cols>
    <col min="1" max="1" width="8" customWidth="true"/>
    <col min="2" max="2" width="31.5583333333333" customWidth="true"/>
    <col min="3" max="3" width="13.3333333333333" customWidth="true"/>
    <col min="4" max="5" width="7.775" customWidth="true"/>
    <col min="6" max="14" width="7.66666666666667" customWidth="true"/>
    <col min="15" max="18" width="9.775" customWidth="true"/>
  </cols>
  <sheetData>
    <row r="1" ht="14.25" customHeight="true" spans="1:14">
      <c r="A1" s="6"/>
      <c r="M1" s="94" t="s">
        <v>421</v>
      </c>
      <c r="N1" s="94"/>
    </row>
    <row r="2" ht="39.9" customHeight="true" spans="1:14">
      <c r="A2" s="86" t="s">
        <v>26</v>
      </c>
      <c r="B2" s="86"/>
      <c r="C2" s="86"/>
      <c r="D2" s="86"/>
      <c r="E2" s="86"/>
      <c r="F2" s="86"/>
      <c r="G2" s="86"/>
      <c r="H2" s="86"/>
      <c r="I2" s="86"/>
      <c r="J2" s="86"/>
      <c r="K2" s="86"/>
      <c r="L2" s="86"/>
      <c r="M2" s="86"/>
      <c r="N2" s="86"/>
    </row>
    <row r="3" ht="36" customHeight="true" spans="1:14">
      <c r="A3" s="87" t="s">
        <v>30</v>
      </c>
      <c r="B3" s="87"/>
      <c r="C3" s="87"/>
      <c r="D3" s="87"/>
      <c r="E3" s="87"/>
      <c r="F3" s="87"/>
      <c r="G3" s="87"/>
      <c r="H3" s="87"/>
      <c r="I3" s="87"/>
      <c r="J3" s="87"/>
      <c r="K3" s="87"/>
      <c r="L3" s="87"/>
      <c r="M3" s="32" t="s">
        <v>31</v>
      </c>
      <c r="N3" s="32"/>
    </row>
    <row r="4" ht="22.8" customHeight="true" spans="1:14">
      <c r="A4" s="7" t="s">
        <v>221</v>
      </c>
      <c r="B4" s="7" t="s">
        <v>422</v>
      </c>
      <c r="C4" s="7" t="s">
        <v>423</v>
      </c>
      <c r="D4" s="7"/>
      <c r="E4" s="7"/>
      <c r="F4" s="7"/>
      <c r="G4" s="7"/>
      <c r="H4" s="7"/>
      <c r="I4" s="7"/>
      <c r="J4" s="7"/>
      <c r="K4" s="7"/>
      <c r="L4" s="7"/>
      <c r="M4" s="7" t="s">
        <v>424</v>
      </c>
      <c r="N4" s="7"/>
    </row>
    <row r="5" ht="27.9" customHeight="true" spans="1:14">
      <c r="A5" s="7"/>
      <c r="B5" s="7"/>
      <c r="C5" s="7" t="s">
        <v>425</v>
      </c>
      <c r="D5" s="7" t="s">
        <v>141</v>
      </c>
      <c r="E5" s="7"/>
      <c r="F5" s="7"/>
      <c r="G5" s="7"/>
      <c r="H5" s="7"/>
      <c r="I5" s="7"/>
      <c r="J5" s="7" t="s">
        <v>426</v>
      </c>
      <c r="K5" s="7" t="s">
        <v>143</v>
      </c>
      <c r="L5" s="7" t="s">
        <v>144</v>
      </c>
      <c r="M5" s="7" t="s">
        <v>427</v>
      </c>
      <c r="N5" s="7" t="s">
        <v>428</v>
      </c>
    </row>
    <row r="6" ht="39.15" customHeight="true" spans="1:14">
      <c r="A6" s="7"/>
      <c r="B6" s="7"/>
      <c r="C6" s="7"/>
      <c r="D6" s="7" t="s">
        <v>429</v>
      </c>
      <c r="E6" s="7" t="s">
        <v>430</v>
      </c>
      <c r="F6" s="7" t="s">
        <v>431</v>
      </c>
      <c r="G6" s="7" t="s">
        <v>432</v>
      </c>
      <c r="H6" s="7" t="s">
        <v>433</v>
      </c>
      <c r="I6" s="7" t="s">
        <v>434</v>
      </c>
      <c r="J6" s="7"/>
      <c r="K6" s="7"/>
      <c r="L6" s="7"/>
      <c r="M6" s="7"/>
      <c r="N6" s="7"/>
    </row>
    <row r="7" ht="19.95" customHeight="true" spans="1:14">
      <c r="A7" s="88"/>
      <c r="B7" s="89" t="s">
        <v>156</v>
      </c>
      <c r="C7" s="90">
        <v>2763.49</v>
      </c>
      <c r="D7" s="90">
        <v>2763.49</v>
      </c>
      <c r="E7" s="90">
        <v>2595.29</v>
      </c>
      <c r="F7" s="90">
        <v>168.2</v>
      </c>
      <c r="G7" s="90"/>
      <c r="H7" s="90"/>
      <c r="I7" s="90"/>
      <c r="J7" s="90"/>
      <c r="K7" s="90"/>
      <c r="L7" s="90"/>
      <c r="M7" s="90">
        <v>2763.49</v>
      </c>
      <c r="N7" s="95"/>
    </row>
    <row r="8" ht="19.95" customHeight="true" spans="1:14">
      <c r="A8" s="91" t="s">
        <v>157</v>
      </c>
      <c r="B8" s="91" t="s">
        <v>158</v>
      </c>
      <c r="C8" s="90">
        <v>2763.49</v>
      </c>
      <c r="D8" s="90">
        <v>2763.49</v>
      </c>
      <c r="E8" s="90">
        <v>2595.29</v>
      </c>
      <c r="F8" s="90">
        <v>168.2</v>
      </c>
      <c r="G8" s="90"/>
      <c r="H8" s="90"/>
      <c r="I8" s="90"/>
      <c r="J8" s="90"/>
      <c r="K8" s="90"/>
      <c r="L8" s="90"/>
      <c r="M8" s="90">
        <v>2763.49</v>
      </c>
      <c r="N8" s="95"/>
    </row>
    <row r="9" ht="19.95" customHeight="true" spans="1:14">
      <c r="A9" s="92" t="s">
        <v>435</v>
      </c>
      <c r="B9" s="92" t="s">
        <v>436</v>
      </c>
      <c r="C9" s="93">
        <v>20</v>
      </c>
      <c r="D9" s="93">
        <v>20</v>
      </c>
      <c r="E9" s="93">
        <v>20</v>
      </c>
      <c r="F9" s="93"/>
      <c r="G9" s="93"/>
      <c r="H9" s="93"/>
      <c r="I9" s="93"/>
      <c r="J9" s="93"/>
      <c r="K9" s="93"/>
      <c r="L9" s="93"/>
      <c r="M9" s="93">
        <v>20</v>
      </c>
      <c r="N9" s="96"/>
    </row>
    <row r="10" ht="19.95" customHeight="true" spans="1:14">
      <c r="A10" s="92" t="s">
        <v>435</v>
      </c>
      <c r="B10" s="92" t="s">
        <v>437</v>
      </c>
      <c r="C10" s="93">
        <v>200</v>
      </c>
      <c r="D10" s="93">
        <v>200</v>
      </c>
      <c r="E10" s="93">
        <v>200</v>
      </c>
      <c r="F10" s="93"/>
      <c r="G10" s="93"/>
      <c r="H10" s="93"/>
      <c r="I10" s="93"/>
      <c r="J10" s="93"/>
      <c r="K10" s="93"/>
      <c r="L10" s="93"/>
      <c r="M10" s="93">
        <v>200</v>
      </c>
      <c r="N10" s="96"/>
    </row>
    <row r="11" ht="19.95" customHeight="true" spans="1:14">
      <c r="A11" s="92" t="s">
        <v>435</v>
      </c>
      <c r="B11" s="92" t="s">
        <v>438</v>
      </c>
      <c r="C11" s="93">
        <v>19.44</v>
      </c>
      <c r="D11" s="93">
        <v>19.44</v>
      </c>
      <c r="E11" s="93">
        <v>19.44</v>
      </c>
      <c r="F11" s="93"/>
      <c r="G11" s="93"/>
      <c r="H11" s="93"/>
      <c r="I11" s="93"/>
      <c r="J11" s="93"/>
      <c r="K11" s="93"/>
      <c r="L11" s="93"/>
      <c r="M11" s="93">
        <v>19.44</v>
      </c>
      <c r="N11" s="96"/>
    </row>
    <row r="12" ht="19.95" customHeight="true" spans="1:14">
      <c r="A12" s="92" t="s">
        <v>435</v>
      </c>
      <c r="B12" s="92" t="s">
        <v>439</v>
      </c>
      <c r="C12" s="93">
        <v>36</v>
      </c>
      <c r="D12" s="93">
        <v>36</v>
      </c>
      <c r="E12" s="93">
        <v>36</v>
      </c>
      <c r="F12" s="93"/>
      <c r="G12" s="93"/>
      <c r="H12" s="93"/>
      <c r="I12" s="93"/>
      <c r="J12" s="93"/>
      <c r="K12" s="93"/>
      <c r="L12" s="93"/>
      <c r="M12" s="93">
        <v>36</v>
      </c>
      <c r="N12" s="96"/>
    </row>
    <row r="13" ht="19.95" customHeight="true" spans="1:14">
      <c r="A13" s="92" t="s">
        <v>435</v>
      </c>
      <c r="B13" s="92" t="s">
        <v>440</v>
      </c>
      <c r="C13" s="93">
        <v>110</v>
      </c>
      <c r="D13" s="93">
        <v>110</v>
      </c>
      <c r="E13" s="93">
        <v>110</v>
      </c>
      <c r="F13" s="93"/>
      <c r="G13" s="93"/>
      <c r="H13" s="93"/>
      <c r="I13" s="93"/>
      <c r="J13" s="93"/>
      <c r="K13" s="93"/>
      <c r="L13" s="93"/>
      <c r="M13" s="93">
        <v>110</v>
      </c>
      <c r="N13" s="96"/>
    </row>
    <row r="14" ht="19.95" customHeight="true" spans="1:14">
      <c r="A14" s="92" t="s">
        <v>435</v>
      </c>
      <c r="B14" s="92" t="s">
        <v>441</v>
      </c>
      <c r="C14" s="93">
        <v>56.7</v>
      </c>
      <c r="D14" s="93">
        <v>56.7</v>
      </c>
      <c r="E14" s="93">
        <v>56.7</v>
      </c>
      <c r="F14" s="93"/>
      <c r="G14" s="93"/>
      <c r="H14" s="93"/>
      <c r="I14" s="93"/>
      <c r="J14" s="93"/>
      <c r="K14" s="93"/>
      <c r="L14" s="93"/>
      <c r="M14" s="93">
        <v>56.7</v>
      </c>
      <c r="N14" s="96"/>
    </row>
    <row r="15" ht="19.95" customHeight="true" spans="1:14">
      <c r="A15" s="92" t="s">
        <v>435</v>
      </c>
      <c r="B15" s="92" t="s">
        <v>442</v>
      </c>
      <c r="C15" s="93">
        <v>128.34</v>
      </c>
      <c r="D15" s="93">
        <v>128.34</v>
      </c>
      <c r="E15" s="93">
        <v>128.34</v>
      </c>
      <c r="F15" s="93"/>
      <c r="G15" s="93"/>
      <c r="H15" s="93"/>
      <c r="I15" s="93"/>
      <c r="J15" s="93"/>
      <c r="K15" s="93"/>
      <c r="L15" s="93"/>
      <c r="M15" s="93">
        <v>128.34</v>
      </c>
      <c r="N15" s="96"/>
    </row>
    <row r="16" ht="19.95" customHeight="true" spans="1:14">
      <c r="A16" s="92" t="s">
        <v>435</v>
      </c>
      <c r="B16" s="92" t="s">
        <v>443</v>
      </c>
      <c r="C16" s="93">
        <v>193.95</v>
      </c>
      <c r="D16" s="93">
        <v>193.95</v>
      </c>
      <c r="E16" s="93">
        <v>193.95</v>
      </c>
      <c r="F16" s="93"/>
      <c r="G16" s="93"/>
      <c r="H16" s="93"/>
      <c r="I16" s="93"/>
      <c r="J16" s="93"/>
      <c r="K16" s="93"/>
      <c r="L16" s="93"/>
      <c r="M16" s="93">
        <v>193.95</v>
      </c>
      <c r="N16" s="96"/>
    </row>
    <row r="17" ht="19.95" customHeight="true" spans="1:14">
      <c r="A17" s="92" t="s">
        <v>435</v>
      </c>
      <c r="B17" s="92" t="s">
        <v>444</v>
      </c>
      <c r="C17" s="93">
        <v>24.3</v>
      </c>
      <c r="D17" s="93">
        <v>24.3</v>
      </c>
      <c r="E17" s="93">
        <v>24.3</v>
      </c>
      <c r="F17" s="93"/>
      <c r="G17" s="93"/>
      <c r="H17" s="93"/>
      <c r="I17" s="93"/>
      <c r="J17" s="93"/>
      <c r="K17" s="93"/>
      <c r="L17" s="93"/>
      <c r="M17" s="93">
        <v>24.3</v>
      </c>
      <c r="N17" s="96"/>
    </row>
    <row r="18" ht="19.95" customHeight="true" spans="1:14">
      <c r="A18" s="92" t="s">
        <v>435</v>
      </c>
      <c r="B18" s="92" t="s">
        <v>445</v>
      </c>
      <c r="C18" s="93">
        <v>1.2</v>
      </c>
      <c r="D18" s="93">
        <v>1.2</v>
      </c>
      <c r="E18" s="93"/>
      <c r="F18" s="93">
        <v>1.2</v>
      </c>
      <c r="G18" s="93"/>
      <c r="H18" s="93"/>
      <c r="I18" s="93"/>
      <c r="J18" s="93"/>
      <c r="K18" s="93"/>
      <c r="L18" s="93"/>
      <c r="M18" s="93">
        <v>1.2</v>
      </c>
      <c r="N18" s="96"/>
    </row>
    <row r="19" ht="19.95" customHeight="true" spans="1:14">
      <c r="A19" s="92" t="s">
        <v>435</v>
      </c>
      <c r="B19" s="92" t="s">
        <v>446</v>
      </c>
      <c r="C19" s="93">
        <v>126</v>
      </c>
      <c r="D19" s="93">
        <v>126</v>
      </c>
      <c r="E19" s="93">
        <v>126</v>
      </c>
      <c r="F19" s="93"/>
      <c r="G19" s="93"/>
      <c r="H19" s="93"/>
      <c r="I19" s="93"/>
      <c r="J19" s="93"/>
      <c r="K19" s="93"/>
      <c r="L19" s="93"/>
      <c r="M19" s="93">
        <v>126</v>
      </c>
      <c r="N19" s="96"/>
    </row>
    <row r="20" ht="19.95" customHeight="true" spans="1:14">
      <c r="A20" s="92" t="s">
        <v>435</v>
      </c>
      <c r="B20" s="92" t="s">
        <v>447</v>
      </c>
      <c r="C20" s="93">
        <v>840</v>
      </c>
      <c r="D20" s="93">
        <v>840</v>
      </c>
      <c r="E20" s="93">
        <v>840</v>
      </c>
      <c r="F20" s="93"/>
      <c r="G20" s="93"/>
      <c r="H20" s="93"/>
      <c r="I20" s="93"/>
      <c r="J20" s="93"/>
      <c r="K20" s="93"/>
      <c r="L20" s="93"/>
      <c r="M20" s="93">
        <v>840</v>
      </c>
      <c r="N20" s="96"/>
    </row>
    <row r="21" ht="19.95" customHeight="true" spans="1:14">
      <c r="A21" s="92" t="s">
        <v>435</v>
      </c>
      <c r="B21" s="92" t="s">
        <v>448</v>
      </c>
      <c r="C21" s="93">
        <v>280</v>
      </c>
      <c r="D21" s="93">
        <v>280</v>
      </c>
      <c r="E21" s="93">
        <v>280</v>
      </c>
      <c r="F21" s="93"/>
      <c r="G21" s="93"/>
      <c r="H21" s="93"/>
      <c r="I21" s="93"/>
      <c r="J21" s="93"/>
      <c r="K21" s="93"/>
      <c r="L21" s="93"/>
      <c r="M21" s="93">
        <v>280</v>
      </c>
      <c r="N21" s="96"/>
    </row>
    <row r="22" ht="19.95" customHeight="true" spans="1:14">
      <c r="A22" s="92" t="s">
        <v>449</v>
      </c>
      <c r="B22" s="92" t="s">
        <v>450</v>
      </c>
      <c r="C22" s="93">
        <v>126</v>
      </c>
      <c r="D22" s="93">
        <v>126</v>
      </c>
      <c r="E22" s="93">
        <v>86</v>
      </c>
      <c r="F22" s="93">
        <v>40</v>
      </c>
      <c r="G22" s="93"/>
      <c r="H22" s="93"/>
      <c r="I22" s="93"/>
      <c r="J22" s="93"/>
      <c r="K22" s="93"/>
      <c r="L22" s="93"/>
      <c r="M22" s="93">
        <v>126</v>
      </c>
      <c r="N22" s="96"/>
    </row>
    <row r="23" ht="19.95" customHeight="true" spans="1:14">
      <c r="A23" s="92" t="s">
        <v>451</v>
      </c>
      <c r="B23" s="92" t="s">
        <v>452</v>
      </c>
      <c r="C23" s="93">
        <v>170</v>
      </c>
      <c r="D23" s="93">
        <v>170</v>
      </c>
      <c r="E23" s="93">
        <v>45</v>
      </c>
      <c r="F23" s="93">
        <v>125</v>
      </c>
      <c r="G23" s="93"/>
      <c r="H23" s="93"/>
      <c r="I23" s="93"/>
      <c r="J23" s="93"/>
      <c r="K23" s="93"/>
      <c r="L23" s="93"/>
      <c r="M23" s="93">
        <v>170</v>
      </c>
      <c r="N23" s="96"/>
    </row>
    <row r="24" ht="19.95" customHeight="true" spans="1:14">
      <c r="A24" s="92" t="s">
        <v>453</v>
      </c>
      <c r="B24" s="92" t="s">
        <v>454</v>
      </c>
      <c r="C24" s="93">
        <v>17.82</v>
      </c>
      <c r="D24" s="93">
        <v>17.82</v>
      </c>
      <c r="E24" s="93">
        <v>15.82</v>
      </c>
      <c r="F24" s="93">
        <v>2</v>
      </c>
      <c r="G24" s="93"/>
      <c r="H24" s="93"/>
      <c r="I24" s="93"/>
      <c r="J24" s="93"/>
      <c r="K24" s="93"/>
      <c r="L24" s="93"/>
      <c r="M24" s="93">
        <v>17.82</v>
      </c>
      <c r="N24" s="96"/>
    </row>
    <row r="25" ht="19.95" customHeight="true" spans="1:14">
      <c r="A25" s="92" t="s">
        <v>453</v>
      </c>
      <c r="B25" s="92" t="s">
        <v>455</v>
      </c>
      <c r="C25" s="93">
        <v>128.74</v>
      </c>
      <c r="D25" s="93">
        <v>128.74</v>
      </c>
      <c r="E25" s="93">
        <v>128.74</v>
      </c>
      <c r="F25" s="93"/>
      <c r="G25" s="93"/>
      <c r="H25" s="93"/>
      <c r="I25" s="93"/>
      <c r="J25" s="93"/>
      <c r="K25" s="93"/>
      <c r="L25" s="93"/>
      <c r="M25" s="93">
        <v>128.74</v>
      </c>
      <c r="N25" s="96"/>
    </row>
    <row r="26" ht="19.95" customHeight="true" spans="1:14">
      <c r="A26" s="92" t="s">
        <v>456</v>
      </c>
      <c r="B26" s="92" t="s">
        <v>457</v>
      </c>
      <c r="C26" s="93">
        <v>10.6</v>
      </c>
      <c r="D26" s="93">
        <v>10.6</v>
      </c>
      <c r="E26" s="93">
        <v>10.6</v>
      </c>
      <c r="F26" s="93"/>
      <c r="G26" s="93"/>
      <c r="H26" s="93"/>
      <c r="I26" s="93"/>
      <c r="J26" s="93"/>
      <c r="K26" s="93"/>
      <c r="L26" s="93"/>
      <c r="M26" s="93">
        <v>10.6</v>
      </c>
      <c r="N26" s="96"/>
    </row>
    <row r="27" ht="19.95" customHeight="true" spans="1:14">
      <c r="A27" s="92" t="s">
        <v>456</v>
      </c>
      <c r="B27" s="92" t="s">
        <v>458</v>
      </c>
      <c r="C27" s="93">
        <v>10</v>
      </c>
      <c r="D27" s="93">
        <v>10</v>
      </c>
      <c r="E27" s="93">
        <v>10</v>
      </c>
      <c r="F27" s="93"/>
      <c r="G27" s="93"/>
      <c r="H27" s="93"/>
      <c r="I27" s="93"/>
      <c r="J27" s="93"/>
      <c r="K27" s="93"/>
      <c r="L27" s="93"/>
      <c r="M27" s="93">
        <v>10</v>
      </c>
      <c r="N27" s="96"/>
    </row>
    <row r="28" ht="19.95" customHeight="true" spans="1:14">
      <c r="A28" s="92" t="s">
        <v>456</v>
      </c>
      <c r="B28" s="92" t="s">
        <v>459</v>
      </c>
      <c r="C28" s="93">
        <v>264.4</v>
      </c>
      <c r="D28" s="93">
        <v>264.4</v>
      </c>
      <c r="E28" s="93">
        <v>264.4</v>
      </c>
      <c r="F28" s="93"/>
      <c r="G28" s="93"/>
      <c r="H28" s="93"/>
      <c r="I28" s="93"/>
      <c r="J28" s="93"/>
      <c r="K28" s="93"/>
      <c r="L28" s="93"/>
      <c r="M28" s="93">
        <v>264.4</v>
      </c>
      <c r="N28" s="9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true"/>
  <pageMargins left="0.0780000016093254" right="0.0780000016093254" top="0.0780000016093254" bottom="0.0780000016093254" header="0" footer="0"/>
  <pageSetup paperSize="9" scale="9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0"/>
  <sheetViews>
    <sheetView workbookViewId="0">
      <pane ySplit="1" topLeftCell="A115" activePane="bottomLeft" state="frozen"/>
      <selection/>
      <selection pane="bottomLeft" activeCell="G11" sqref="G11"/>
    </sheetView>
  </sheetViews>
  <sheetFormatPr defaultColWidth="9" defaultRowHeight="13.5"/>
  <cols>
    <col min="1" max="1" width="9.375" style="38" customWidth="true"/>
    <col min="2" max="2" width="13" style="38" customWidth="true"/>
    <col min="3" max="3" width="8.375" style="38" customWidth="true"/>
    <col min="4" max="4" width="15.5" style="38" customWidth="true"/>
    <col min="5" max="5" width="9.5" style="38" customWidth="true"/>
    <col min="6" max="6" width="10.875" style="38" customWidth="true"/>
    <col min="7" max="7" width="21.625" style="38" customWidth="true"/>
    <col min="8" max="8" width="10.125" style="38" customWidth="true"/>
    <col min="9" max="9" width="49.875" style="38" customWidth="true"/>
    <col min="10" max="10" width="8.375" style="38" customWidth="true"/>
    <col min="11" max="11" width="9.625" style="38" customWidth="true"/>
    <col min="12" max="12" width="7.75" style="38" customWidth="true"/>
    <col min="13" max="13" width="7.5" style="38" customWidth="true"/>
    <col min="14" max="17" width="9.76666666666667" style="38" customWidth="true"/>
    <col min="18" max="16383" width="9" style="38"/>
  </cols>
  <sheetData>
    <row r="1" customFormat="true" ht="18" customHeight="true" spans="1:13">
      <c r="A1" s="6"/>
      <c r="B1" s="6"/>
      <c r="C1" s="6"/>
      <c r="D1" s="6"/>
      <c r="E1" s="6"/>
      <c r="F1" s="6"/>
      <c r="G1" s="6"/>
      <c r="H1" s="6"/>
      <c r="I1" s="6"/>
      <c r="J1" s="30" t="s">
        <v>460</v>
      </c>
      <c r="K1" s="30"/>
      <c r="L1" s="30"/>
      <c r="M1" s="30"/>
    </row>
    <row r="2" s="37" customFormat="true" ht="24.75" spans="1:13">
      <c r="A2" s="42" t="s">
        <v>27</v>
      </c>
      <c r="B2" s="42"/>
      <c r="C2" s="42"/>
      <c r="D2" s="42"/>
      <c r="E2" s="42"/>
      <c r="F2" s="42"/>
      <c r="G2" s="42"/>
      <c r="H2" s="42"/>
      <c r="I2" s="42"/>
      <c r="J2" s="42"/>
      <c r="K2" s="42"/>
      <c r="L2" s="42"/>
      <c r="M2" s="42"/>
    </row>
    <row r="3" s="38" customFormat="true" ht="36" customHeight="true" spans="1:13">
      <c r="A3" s="5" t="s">
        <v>30</v>
      </c>
      <c r="B3" s="5"/>
      <c r="C3" s="5"/>
      <c r="D3" s="5"/>
      <c r="E3" s="5"/>
      <c r="F3" s="5"/>
      <c r="G3" s="5"/>
      <c r="H3" s="5"/>
      <c r="I3" s="5"/>
      <c r="J3" s="5"/>
      <c r="K3" s="5"/>
      <c r="L3" s="5"/>
      <c r="M3" s="5"/>
    </row>
    <row r="4" s="38" customFormat="true" ht="20" customHeight="true" spans="1:13">
      <c r="A4" s="6"/>
      <c r="B4" s="6"/>
      <c r="C4" s="6"/>
      <c r="D4" s="6"/>
      <c r="E4" s="6"/>
      <c r="F4" s="6"/>
      <c r="G4" s="6"/>
      <c r="H4" s="6"/>
      <c r="I4" s="6"/>
      <c r="J4" s="6"/>
      <c r="K4" s="6"/>
      <c r="L4" s="32" t="s">
        <v>31</v>
      </c>
      <c r="M4" s="32"/>
    </row>
    <row r="5" s="38" customFormat="true" ht="20" customHeight="true" spans="1:13">
      <c r="A5" s="9" t="s">
        <v>221</v>
      </c>
      <c r="B5" s="9" t="s">
        <v>461</v>
      </c>
      <c r="C5" s="9" t="s">
        <v>462</v>
      </c>
      <c r="D5" s="9" t="s">
        <v>463</v>
      </c>
      <c r="E5" s="9" t="s">
        <v>464</v>
      </c>
      <c r="F5" s="9"/>
      <c r="G5" s="9"/>
      <c r="H5" s="9"/>
      <c r="I5" s="9"/>
      <c r="J5" s="9"/>
      <c r="K5" s="9"/>
      <c r="L5" s="9"/>
      <c r="M5" s="9"/>
    </row>
    <row r="6" s="38" customFormat="true" ht="40" customHeight="true" spans="1:13">
      <c r="A6" s="16"/>
      <c r="B6" s="16"/>
      <c r="C6" s="16"/>
      <c r="D6" s="16"/>
      <c r="E6" s="16" t="s">
        <v>465</v>
      </c>
      <c r="F6" s="16" t="s">
        <v>466</v>
      </c>
      <c r="G6" s="16" t="s">
        <v>467</v>
      </c>
      <c r="H6" s="16" t="s">
        <v>468</v>
      </c>
      <c r="I6" s="16" t="s">
        <v>469</v>
      </c>
      <c r="J6" s="16" t="s">
        <v>470</v>
      </c>
      <c r="K6" s="16" t="s">
        <v>471</v>
      </c>
      <c r="L6" s="16" t="s">
        <v>472</v>
      </c>
      <c r="M6" s="16" t="s">
        <v>473</v>
      </c>
    </row>
    <row r="7" s="38" customFormat="true" ht="40" customHeight="true" spans="1:13">
      <c r="A7" s="43">
        <v>136</v>
      </c>
      <c r="B7" s="44" t="s">
        <v>474</v>
      </c>
      <c r="C7" s="16">
        <f>C8+C170+C183+C194+C213</f>
        <v>2763.49</v>
      </c>
      <c r="D7" s="16"/>
      <c r="E7" s="16"/>
      <c r="F7" s="16"/>
      <c r="G7" s="16"/>
      <c r="H7" s="16"/>
      <c r="I7" s="16"/>
      <c r="J7" s="16"/>
      <c r="K7" s="16"/>
      <c r="L7" s="16"/>
      <c r="M7" s="16"/>
    </row>
    <row r="8" s="38" customFormat="true" ht="39" customHeight="true" spans="1:13">
      <c r="A8" s="44" t="s">
        <v>475</v>
      </c>
      <c r="B8" s="44" t="s">
        <v>476</v>
      </c>
      <c r="C8" s="45">
        <v>2035.93</v>
      </c>
      <c r="D8" s="45"/>
      <c r="E8" s="44"/>
      <c r="F8" s="44"/>
      <c r="G8" s="44"/>
      <c r="H8" s="44"/>
      <c r="I8" s="44"/>
      <c r="J8" s="44"/>
      <c r="K8" s="44"/>
      <c r="L8" s="44"/>
      <c r="M8" s="44"/>
    </row>
    <row r="9" customFormat="true" ht="25" customHeight="true" spans="1:13">
      <c r="A9" s="11" t="s">
        <v>173</v>
      </c>
      <c r="B9" s="11" t="s">
        <v>477</v>
      </c>
      <c r="C9" s="13">
        <v>20</v>
      </c>
      <c r="D9" s="11" t="s">
        <v>478</v>
      </c>
      <c r="E9" s="43" t="s">
        <v>479</v>
      </c>
      <c r="F9" s="25" t="s">
        <v>480</v>
      </c>
      <c r="G9" s="11" t="s">
        <v>481</v>
      </c>
      <c r="H9" s="11" t="s">
        <v>482</v>
      </c>
      <c r="I9" s="11" t="s">
        <v>483</v>
      </c>
      <c r="J9" s="17">
        <v>10</v>
      </c>
      <c r="K9" s="11" t="s">
        <v>484</v>
      </c>
      <c r="L9" s="11" t="s">
        <v>485</v>
      </c>
      <c r="M9" s="11"/>
    </row>
    <row r="10" customFormat="true" ht="25" customHeight="true" spans="1:13">
      <c r="A10" s="11"/>
      <c r="B10" s="11"/>
      <c r="C10" s="13"/>
      <c r="D10" s="11"/>
      <c r="E10" s="52"/>
      <c r="F10" s="25"/>
      <c r="G10" s="11" t="s">
        <v>486</v>
      </c>
      <c r="H10" s="25" t="s">
        <v>487</v>
      </c>
      <c r="I10" s="11" t="s">
        <v>488</v>
      </c>
      <c r="J10" s="17">
        <v>10</v>
      </c>
      <c r="K10" s="11" t="s">
        <v>240</v>
      </c>
      <c r="L10" s="11" t="s">
        <v>485</v>
      </c>
      <c r="M10" s="11"/>
    </row>
    <row r="11" customFormat="true" ht="25" customHeight="true" spans="1:13">
      <c r="A11" s="11"/>
      <c r="B11" s="11"/>
      <c r="C11" s="13"/>
      <c r="D11" s="11"/>
      <c r="E11" s="52"/>
      <c r="F11" s="25"/>
      <c r="G11" s="11" t="s">
        <v>489</v>
      </c>
      <c r="H11" s="28">
        <v>0.05</v>
      </c>
      <c r="I11" s="11" t="s">
        <v>490</v>
      </c>
      <c r="J11" s="17">
        <v>10</v>
      </c>
      <c r="K11" s="11" t="s">
        <v>491</v>
      </c>
      <c r="L11" s="11" t="s">
        <v>485</v>
      </c>
      <c r="M11" s="11"/>
    </row>
    <row r="12" customFormat="true" ht="25" customHeight="true" spans="1:13">
      <c r="A12" s="11"/>
      <c r="B12" s="11"/>
      <c r="C12" s="13"/>
      <c r="D12" s="11"/>
      <c r="E12" s="52"/>
      <c r="F12" s="25" t="s">
        <v>492</v>
      </c>
      <c r="G12" s="11" t="s">
        <v>493</v>
      </c>
      <c r="H12" s="11" t="s">
        <v>494</v>
      </c>
      <c r="I12" s="11" t="s">
        <v>493</v>
      </c>
      <c r="J12" s="17">
        <v>10</v>
      </c>
      <c r="K12" s="11" t="s">
        <v>491</v>
      </c>
      <c r="L12" s="11" t="s">
        <v>485</v>
      </c>
      <c r="M12" s="11"/>
    </row>
    <row r="13" customFormat="true" ht="25" customHeight="true" spans="1:13">
      <c r="A13" s="11"/>
      <c r="B13" s="11"/>
      <c r="C13" s="13"/>
      <c r="D13" s="11"/>
      <c r="E13" s="52"/>
      <c r="F13" s="25" t="s">
        <v>495</v>
      </c>
      <c r="G13" s="11" t="s">
        <v>496</v>
      </c>
      <c r="H13" s="11" t="s">
        <v>494</v>
      </c>
      <c r="I13" s="11" t="s">
        <v>497</v>
      </c>
      <c r="J13" s="17">
        <v>5</v>
      </c>
      <c r="K13" s="11" t="s">
        <v>491</v>
      </c>
      <c r="L13" s="11" t="s">
        <v>485</v>
      </c>
      <c r="M13" s="11"/>
    </row>
    <row r="14" customFormat="true" ht="25" customHeight="true" spans="1:13">
      <c r="A14" s="11"/>
      <c r="B14" s="11"/>
      <c r="C14" s="13"/>
      <c r="D14" s="11"/>
      <c r="E14" s="53"/>
      <c r="F14" s="25" t="s">
        <v>498</v>
      </c>
      <c r="G14" s="11" t="s">
        <v>499</v>
      </c>
      <c r="H14" s="11" t="s">
        <v>500</v>
      </c>
      <c r="I14" s="11" t="s">
        <v>501</v>
      </c>
      <c r="J14" s="17">
        <v>5</v>
      </c>
      <c r="K14" s="11" t="s">
        <v>502</v>
      </c>
      <c r="L14" s="11" t="s">
        <v>485</v>
      </c>
      <c r="M14" s="11"/>
    </row>
    <row r="15" customFormat="true" ht="25" customHeight="true" spans="1:13">
      <c r="A15" s="11"/>
      <c r="B15" s="11"/>
      <c r="C15" s="13"/>
      <c r="D15" s="11"/>
      <c r="E15" s="8" t="s">
        <v>503</v>
      </c>
      <c r="F15" s="25" t="s">
        <v>504</v>
      </c>
      <c r="G15" s="11" t="s">
        <v>505</v>
      </c>
      <c r="H15" s="11" t="s">
        <v>506</v>
      </c>
      <c r="I15" s="11" t="s">
        <v>507</v>
      </c>
      <c r="J15" s="17">
        <v>30</v>
      </c>
      <c r="K15" s="11" t="s">
        <v>506</v>
      </c>
      <c r="L15" s="11" t="s">
        <v>508</v>
      </c>
      <c r="M15" s="11"/>
    </row>
    <row r="16" customFormat="true" ht="30" customHeight="true" spans="1:13">
      <c r="A16" s="11"/>
      <c r="B16" s="11"/>
      <c r="C16" s="13"/>
      <c r="D16" s="11"/>
      <c r="E16" s="8" t="s">
        <v>509</v>
      </c>
      <c r="F16" s="25" t="s">
        <v>510</v>
      </c>
      <c r="G16" s="11" t="s">
        <v>511</v>
      </c>
      <c r="H16" s="11" t="s">
        <v>512</v>
      </c>
      <c r="I16" s="11" t="s">
        <v>513</v>
      </c>
      <c r="J16" s="17">
        <v>10</v>
      </c>
      <c r="K16" s="11" t="s">
        <v>491</v>
      </c>
      <c r="L16" s="11" t="s">
        <v>485</v>
      </c>
      <c r="M16" s="11"/>
    </row>
    <row r="17" s="38" customFormat="true" ht="21" customHeight="true" spans="1:13">
      <c r="A17" s="46">
        <v>136001</v>
      </c>
      <c r="B17" s="46" t="s">
        <v>514</v>
      </c>
      <c r="C17" s="47">
        <v>200</v>
      </c>
      <c r="D17" s="47" t="s">
        <v>515</v>
      </c>
      <c r="E17" s="43" t="s">
        <v>479</v>
      </c>
      <c r="F17" s="26" t="s">
        <v>480</v>
      </c>
      <c r="G17" s="11" t="s">
        <v>516</v>
      </c>
      <c r="H17" s="11" t="s">
        <v>517</v>
      </c>
      <c r="I17" s="11" t="s">
        <v>518</v>
      </c>
      <c r="J17" s="59">
        <v>10</v>
      </c>
      <c r="K17" s="11" t="s">
        <v>519</v>
      </c>
      <c r="L17" s="11" t="s">
        <v>485</v>
      </c>
      <c r="M17" s="11"/>
    </row>
    <row r="18" s="38" customFormat="true" ht="30" customHeight="true" spans="1:13">
      <c r="A18" s="48"/>
      <c r="B18" s="48"/>
      <c r="C18" s="49"/>
      <c r="D18" s="49"/>
      <c r="E18" s="52"/>
      <c r="F18" s="54"/>
      <c r="G18" s="11" t="s">
        <v>520</v>
      </c>
      <c r="H18" s="11" t="s">
        <v>521</v>
      </c>
      <c r="I18" s="11" t="s">
        <v>522</v>
      </c>
      <c r="J18" s="59">
        <v>10</v>
      </c>
      <c r="K18" s="11" t="s">
        <v>523</v>
      </c>
      <c r="L18" s="11" t="s">
        <v>485</v>
      </c>
      <c r="M18" s="11"/>
    </row>
    <row r="19" s="38" customFormat="true" ht="23" customHeight="true" spans="1:13">
      <c r="A19" s="48"/>
      <c r="B19" s="48"/>
      <c r="C19" s="49"/>
      <c r="D19" s="49"/>
      <c r="E19" s="52"/>
      <c r="F19" s="27"/>
      <c r="G19" s="11" t="s">
        <v>524</v>
      </c>
      <c r="H19" s="11" t="s">
        <v>525</v>
      </c>
      <c r="I19" s="11" t="s">
        <v>526</v>
      </c>
      <c r="J19" s="59">
        <v>10</v>
      </c>
      <c r="K19" s="11" t="s">
        <v>484</v>
      </c>
      <c r="L19" s="11" t="s">
        <v>485</v>
      </c>
      <c r="M19" s="11"/>
    </row>
    <row r="20" s="38" customFormat="true" ht="20" customHeight="true" spans="1:13">
      <c r="A20" s="48"/>
      <c r="B20" s="48"/>
      <c r="C20" s="49"/>
      <c r="D20" s="49"/>
      <c r="E20" s="52"/>
      <c r="F20" s="26" t="s">
        <v>492</v>
      </c>
      <c r="G20" s="11" t="s">
        <v>527</v>
      </c>
      <c r="H20" s="28" t="s">
        <v>494</v>
      </c>
      <c r="I20" s="11" t="s">
        <v>528</v>
      </c>
      <c r="J20" s="59">
        <v>3.25</v>
      </c>
      <c r="K20" s="11" t="s">
        <v>491</v>
      </c>
      <c r="L20" s="11" t="s">
        <v>485</v>
      </c>
      <c r="M20" s="11"/>
    </row>
    <row r="21" s="38" customFormat="true" ht="20" customHeight="true" spans="1:13">
      <c r="A21" s="48"/>
      <c r="B21" s="48"/>
      <c r="C21" s="49"/>
      <c r="D21" s="49"/>
      <c r="E21" s="52"/>
      <c r="F21" s="54"/>
      <c r="G21" s="11" t="s">
        <v>529</v>
      </c>
      <c r="H21" s="28" t="s">
        <v>494</v>
      </c>
      <c r="I21" s="11" t="s">
        <v>530</v>
      </c>
      <c r="J21" s="59">
        <v>3.25</v>
      </c>
      <c r="K21" s="11" t="s">
        <v>491</v>
      </c>
      <c r="L21" s="11" t="s">
        <v>485</v>
      </c>
      <c r="M21" s="11"/>
    </row>
    <row r="22" s="38" customFormat="true" ht="20" customHeight="true" spans="1:13">
      <c r="A22" s="48"/>
      <c r="B22" s="48"/>
      <c r="C22" s="49"/>
      <c r="D22" s="49"/>
      <c r="E22" s="52"/>
      <c r="F22" s="27"/>
      <c r="G22" s="11" t="s">
        <v>531</v>
      </c>
      <c r="H22" s="28" t="s">
        <v>532</v>
      </c>
      <c r="I22" s="11" t="s">
        <v>533</v>
      </c>
      <c r="J22" s="59">
        <v>3.5</v>
      </c>
      <c r="K22" s="11" t="s">
        <v>491</v>
      </c>
      <c r="L22" s="11" t="s">
        <v>485</v>
      </c>
      <c r="M22" s="11"/>
    </row>
    <row r="23" s="38" customFormat="true" ht="20" customHeight="true" spans="1:13">
      <c r="A23" s="48"/>
      <c r="B23" s="48"/>
      <c r="C23" s="49"/>
      <c r="D23" s="49"/>
      <c r="E23" s="52"/>
      <c r="F23" s="25" t="s">
        <v>495</v>
      </c>
      <c r="G23" s="11" t="s">
        <v>534</v>
      </c>
      <c r="H23" s="11" t="s">
        <v>494</v>
      </c>
      <c r="I23" s="11" t="s">
        <v>535</v>
      </c>
      <c r="J23" s="59">
        <v>5</v>
      </c>
      <c r="K23" s="11" t="s">
        <v>491</v>
      </c>
      <c r="L23" s="11" t="s">
        <v>485</v>
      </c>
      <c r="M23" s="11"/>
    </row>
    <row r="24" s="38" customFormat="true" ht="20" customHeight="true" spans="1:13">
      <c r="A24" s="48"/>
      <c r="B24" s="48"/>
      <c r="C24" s="49"/>
      <c r="D24" s="49"/>
      <c r="E24" s="53"/>
      <c r="F24" s="25" t="s">
        <v>498</v>
      </c>
      <c r="G24" s="11" t="s">
        <v>536</v>
      </c>
      <c r="H24" s="11" t="s">
        <v>537</v>
      </c>
      <c r="I24" s="11" t="s">
        <v>538</v>
      </c>
      <c r="J24" s="59">
        <v>5</v>
      </c>
      <c r="K24" s="11" t="s">
        <v>502</v>
      </c>
      <c r="L24" s="11" t="s">
        <v>485</v>
      </c>
      <c r="M24" s="11"/>
    </row>
    <row r="25" s="38" customFormat="true" ht="20" customHeight="true" spans="1:13">
      <c r="A25" s="48"/>
      <c r="B25" s="48"/>
      <c r="C25" s="49"/>
      <c r="D25" s="49"/>
      <c r="E25" s="8" t="s">
        <v>503</v>
      </c>
      <c r="F25" s="25" t="s">
        <v>504</v>
      </c>
      <c r="G25" s="11" t="s">
        <v>539</v>
      </c>
      <c r="H25" s="11" t="s">
        <v>540</v>
      </c>
      <c r="I25" s="11" t="s">
        <v>541</v>
      </c>
      <c r="J25" s="59">
        <v>30</v>
      </c>
      <c r="K25" s="11" t="s">
        <v>540</v>
      </c>
      <c r="L25" s="11" t="s">
        <v>508</v>
      </c>
      <c r="M25" s="11"/>
    </row>
    <row r="26" s="38" customFormat="true" ht="35" customHeight="true" spans="1:13">
      <c r="A26" s="50"/>
      <c r="B26" s="50"/>
      <c r="C26" s="51"/>
      <c r="D26" s="51"/>
      <c r="E26" s="8" t="s">
        <v>509</v>
      </c>
      <c r="F26" s="25" t="s">
        <v>510</v>
      </c>
      <c r="G26" s="11" t="s">
        <v>542</v>
      </c>
      <c r="H26" s="11" t="s">
        <v>543</v>
      </c>
      <c r="I26" s="11" t="s">
        <v>544</v>
      </c>
      <c r="J26" s="59">
        <v>10</v>
      </c>
      <c r="K26" s="11" t="s">
        <v>491</v>
      </c>
      <c r="L26" s="11" t="s">
        <v>485</v>
      </c>
      <c r="M26" s="11"/>
    </row>
    <row r="27" s="38" customFormat="true" ht="20" customHeight="true" spans="1:13">
      <c r="A27" s="46">
        <v>136001</v>
      </c>
      <c r="B27" s="46" t="s">
        <v>545</v>
      </c>
      <c r="C27" s="47">
        <v>19.44</v>
      </c>
      <c r="D27" s="49" t="s">
        <v>546</v>
      </c>
      <c r="E27" s="43" t="s">
        <v>479</v>
      </c>
      <c r="F27" s="25" t="s">
        <v>480</v>
      </c>
      <c r="G27" s="11" t="s">
        <v>547</v>
      </c>
      <c r="H27" s="11" t="s">
        <v>525</v>
      </c>
      <c r="I27" s="11" t="s">
        <v>548</v>
      </c>
      <c r="J27" s="59">
        <v>6</v>
      </c>
      <c r="K27" s="11" t="s">
        <v>484</v>
      </c>
      <c r="L27" s="11" t="s">
        <v>485</v>
      </c>
      <c r="M27" s="11"/>
    </row>
    <row r="28" s="38" customFormat="true" ht="20" customHeight="true" spans="1:13">
      <c r="A28" s="48"/>
      <c r="B28" s="48"/>
      <c r="C28" s="49"/>
      <c r="D28" s="49"/>
      <c r="E28" s="52"/>
      <c r="F28" s="25"/>
      <c r="G28" s="11" t="s">
        <v>549</v>
      </c>
      <c r="H28" s="11" t="s">
        <v>550</v>
      </c>
      <c r="I28" s="11" t="s">
        <v>551</v>
      </c>
      <c r="J28" s="59">
        <v>6</v>
      </c>
      <c r="K28" s="11" t="s">
        <v>484</v>
      </c>
      <c r="L28" s="11" t="s">
        <v>485</v>
      </c>
      <c r="M28" s="11"/>
    </row>
    <row r="29" s="38" customFormat="true" ht="20" customHeight="true" spans="1:13">
      <c r="A29" s="48"/>
      <c r="B29" s="48"/>
      <c r="C29" s="49"/>
      <c r="D29" s="49"/>
      <c r="E29" s="52"/>
      <c r="F29" s="25"/>
      <c r="G29" s="11" t="s">
        <v>552</v>
      </c>
      <c r="H29" s="11" t="s">
        <v>553</v>
      </c>
      <c r="I29" s="11" t="s">
        <v>554</v>
      </c>
      <c r="J29" s="59">
        <v>6</v>
      </c>
      <c r="K29" s="11" t="s">
        <v>555</v>
      </c>
      <c r="L29" s="11" t="s">
        <v>485</v>
      </c>
      <c r="M29" s="11"/>
    </row>
    <row r="30" s="38" customFormat="true" ht="20" customHeight="true" spans="1:13">
      <c r="A30" s="48"/>
      <c r="B30" s="48"/>
      <c r="C30" s="49"/>
      <c r="D30" s="49"/>
      <c r="E30" s="52"/>
      <c r="F30" s="25"/>
      <c r="G30" s="11" t="s">
        <v>556</v>
      </c>
      <c r="H30" s="11" t="s">
        <v>557</v>
      </c>
      <c r="I30" s="11" t="s">
        <v>558</v>
      </c>
      <c r="J30" s="59">
        <v>6</v>
      </c>
      <c r="K30" s="11" t="s">
        <v>559</v>
      </c>
      <c r="L30" s="11" t="s">
        <v>485</v>
      </c>
      <c r="M30" s="11"/>
    </row>
    <row r="31" s="38" customFormat="true" ht="20" customHeight="true" spans="1:13">
      <c r="A31" s="48"/>
      <c r="B31" s="48"/>
      <c r="C31" s="49"/>
      <c r="D31" s="49"/>
      <c r="E31" s="52"/>
      <c r="F31" s="25"/>
      <c r="G31" s="11" t="s">
        <v>560</v>
      </c>
      <c r="H31" s="11" t="s">
        <v>550</v>
      </c>
      <c r="I31" s="11" t="s">
        <v>561</v>
      </c>
      <c r="J31" s="59">
        <v>6</v>
      </c>
      <c r="K31" s="11" t="s">
        <v>484</v>
      </c>
      <c r="L31" s="11" t="s">
        <v>485</v>
      </c>
      <c r="M31" s="11"/>
    </row>
    <row r="32" s="38" customFormat="true" ht="20" customHeight="true" spans="1:13">
      <c r="A32" s="48"/>
      <c r="B32" s="48"/>
      <c r="C32" s="49"/>
      <c r="D32" s="49"/>
      <c r="E32" s="52"/>
      <c r="F32" s="25" t="s">
        <v>492</v>
      </c>
      <c r="G32" s="11" t="s">
        <v>562</v>
      </c>
      <c r="H32" s="11" t="s">
        <v>494</v>
      </c>
      <c r="I32" s="11" t="s">
        <v>563</v>
      </c>
      <c r="J32" s="59">
        <v>10</v>
      </c>
      <c r="K32" s="11" t="s">
        <v>491</v>
      </c>
      <c r="L32" s="11" t="s">
        <v>485</v>
      </c>
      <c r="M32" s="11"/>
    </row>
    <row r="33" s="38" customFormat="true" ht="20" customHeight="true" spans="1:13">
      <c r="A33" s="48"/>
      <c r="B33" s="48"/>
      <c r="C33" s="49"/>
      <c r="D33" s="49"/>
      <c r="E33" s="52"/>
      <c r="F33" s="25" t="s">
        <v>495</v>
      </c>
      <c r="G33" s="11" t="s">
        <v>564</v>
      </c>
      <c r="H33" s="55">
        <v>1</v>
      </c>
      <c r="I33" s="11" t="s">
        <v>565</v>
      </c>
      <c r="J33" s="59">
        <v>5</v>
      </c>
      <c r="K33" s="11" t="s">
        <v>491</v>
      </c>
      <c r="L33" s="11" t="s">
        <v>485</v>
      </c>
      <c r="M33" s="11"/>
    </row>
    <row r="34" s="38" customFormat="true" ht="20" customHeight="true" spans="1:13">
      <c r="A34" s="48"/>
      <c r="B34" s="48"/>
      <c r="C34" s="49"/>
      <c r="D34" s="49"/>
      <c r="E34" s="53"/>
      <c r="F34" s="25" t="s">
        <v>498</v>
      </c>
      <c r="G34" s="11" t="s">
        <v>566</v>
      </c>
      <c r="H34" s="11" t="s">
        <v>567</v>
      </c>
      <c r="I34" s="11" t="s">
        <v>568</v>
      </c>
      <c r="J34" s="59">
        <v>5</v>
      </c>
      <c r="K34" s="11" t="s">
        <v>502</v>
      </c>
      <c r="L34" s="11" t="s">
        <v>485</v>
      </c>
      <c r="M34" s="11"/>
    </row>
    <row r="35" s="38" customFormat="true" ht="20" customHeight="true" spans="1:13">
      <c r="A35" s="48"/>
      <c r="B35" s="48"/>
      <c r="C35" s="49"/>
      <c r="D35" s="49"/>
      <c r="E35" s="43" t="s">
        <v>503</v>
      </c>
      <c r="F35" s="18" t="s">
        <v>504</v>
      </c>
      <c r="G35" s="11" t="s">
        <v>569</v>
      </c>
      <c r="H35" s="11" t="s">
        <v>570</v>
      </c>
      <c r="I35" s="11" t="s">
        <v>571</v>
      </c>
      <c r="J35" s="59">
        <v>15</v>
      </c>
      <c r="K35" s="11" t="s">
        <v>570</v>
      </c>
      <c r="L35" s="11" t="s">
        <v>508</v>
      </c>
      <c r="M35" s="11"/>
    </row>
    <row r="36" s="38" customFormat="true" ht="20" customHeight="true" spans="1:13">
      <c r="A36" s="48"/>
      <c r="B36" s="48"/>
      <c r="C36" s="49"/>
      <c r="D36" s="49"/>
      <c r="E36" s="52"/>
      <c r="F36" s="19"/>
      <c r="G36" s="11" t="s">
        <v>572</v>
      </c>
      <c r="H36" s="11" t="s">
        <v>573</v>
      </c>
      <c r="I36" s="11" t="s">
        <v>574</v>
      </c>
      <c r="J36" s="59">
        <v>15</v>
      </c>
      <c r="K36" s="11" t="s">
        <v>573</v>
      </c>
      <c r="L36" s="11" t="s">
        <v>508</v>
      </c>
      <c r="M36" s="11"/>
    </row>
    <row r="37" s="38" customFormat="true" ht="30" customHeight="true" spans="1:13">
      <c r="A37" s="50"/>
      <c r="B37" s="50"/>
      <c r="C37" s="51"/>
      <c r="D37" s="49"/>
      <c r="E37" s="8" t="s">
        <v>509</v>
      </c>
      <c r="F37" s="25" t="s">
        <v>510</v>
      </c>
      <c r="G37" s="11" t="s">
        <v>575</v>
      </c>
      <c r="H37" s="11" t="s">
        <v>543</v>
      </c>
      <c r="I37" s="11" t="s">
        <v>576</v>
      </c>
      <c r="J37" s="59">
        <v>10</v>
      </c>
      <c r="K37" s="11" t="s">
        <v>491</v>
      </c>
      <c r="L37" s="11" t="s">
        <v>485</v>
      </c>
      <c r="M37" s="11"/>
    </row>
    <row r="38" s="38" customFormat="true" ht="38" customHeight="true" spans="1:13">
      <c r="A38" s="11" t="s">
        <v>173</v>
      </c>
      <c r="B38" s="11" t="s">
        <v>577</v>
      </c>
      <c r="C38" s="13">
        <v>36</v>
      </c>
      <c r="D38" s="47" t="s">
        <v>578</v>
      </c>
      <c r="E38" s="43" t="s">
        <v>479</v>
      </c>
      <c r="F38" s="25" t="s">
        <v>480</v>
      </c>
      <c r="G38" s="11" t="s">
        <v>579</v>
      </c>
      <c r="H38" s="11" t="s">
        <v>580</v>
      </c>
      <c r="I38" s="11" t="s">
        <v>581</v>
      </c>
      <c r="J38" s="59">
        <v>30</v>
      </c>
      <c r="K38" s="11" t="s">
        <v>559</v>
      </c>
      <c r="L38" s="11" t="s">
        <v>485</v>
      </c>
      <c r="M38" s="11"/>
    </row>
    <row r="39" s="38" customFormat="true" ht="20" customHeight="true" spans="1:13">
      <c r="A39" s="11"/>
      <c r="B39" s="11"/>
      <c r="C39" s="13"/>
      <c r="D39" s="49"/>
      <c r="E39" s="52"/>
      <c r="F39" s="25" t="s">
        <v>492</v>
      </c>
      <c r="G39" s="11" t="s">
        <v>582</v>
      </c>
      <c r="H39" s="28">
        <v>1</v>
      </c>
      <c r="I39" s="11" t="s">
        <v>583</v>
      </c>
      <c r="J39" s="59">
        <v>10</v>
      </c>
      <c r="K39" s="11" t="s">
        <v>491</v>
      </c>
      <c r="L39" s="11" t="s">
        <v>485</v>
      </c>
      <c r="M39" s="11"/>
    </row>
    <row r="40" s="38" customFormat="true" ht="20" customHeight="true" spans="1:13">
      <c r="A40" s="11"/>
      <c r="B40" s="11"/>
      <c r="C40" s="13"/>
      <c r="D40" s="49"/>
      <c r="E40" s="52"/>
      <c r="F40" s="25" t="s">
        <v>495</v>
      </c>
      <c r="G40" s="11" t="s">
        <v>584</v>
      </c>
      <c r="H40" s="28">
        <v>1</v>
      </c>
      <c r="I40" s="11" t="s">
        <v>584</v>
      </c>
      <c r="J40" s="59">
        <v>5</v>
      </c>
      <c r="K40" s="11" t="s">
        <v>491</v>
      </c>
      <c r="L40" s="11" t="s">
        <v>485</v>
      </c>
      <c r="M40" s="11"/>
    </row>
    <row r="41" s="38" customFormat="true" ht="25" customHeight="true" spans="1:13">
      <c r="A41" s="11"/>
      <c r="B41" s="11"/>
      <c r="C41" s="13"/>
      <c r="D41" s="49"/>
      <c r="E41" s="53"/>
      <c r="F41" s="25" t="s">
        <v>498</v>
      </c>
      <c r="G41" s="11" t="s">
        <v>585</v>
      </c>
      <c r="H41" s="11" t="s">
        <v>586</v>
      </c>
      <c r="I41" s="11" t="s">
        <v>587</v>
      </c>
      <c r="J41" s="59">
        <v>5</v>
      </c>
      <c r="K41" s="11"/>
      <c r="L41" s="11" t="s">
        <v>485</v>
      </c>
      <c r="M41" s="11"/>
    </row>
    <row r="42" s="38" customFormat="true" ht="20" customHeight="true" spans="1:13">
      <c r="A42" s="11"/>
      <c r="B42" s="11"/>
      <c r="C42" s="13"/>
      <c r="D42" s="49"/>
      <c r="E42" s="8" t="s">
        <v>503</v>
      </c>
      <c r="F42" s="25" t="s">
        <v>504</v>
      </c>
      <c r="G42" s="11" t="s">
        <v>588</v>
      </c>
      <c r="H42" s="11" t="s">
        <v>589</v>
      </c>
      <c r="I42" s="11" t="s">
        <v>590</v>
      </c>
      <c r="J42" s="59">
        <v>15</v>
      </c>
      <c r="K42" s="11" t="s">
        <v>589</v>
      </c>
      <c r="L42" s="11" t="s">
        <v>508</v>
      </c>
      <c r="M42" s="11"/>
    </row>
    <row r="43" s="38" customFormat="true" ht="20" customHeight="true" spans="1:13">
      <c r="A43" s="11"/>
      <c r="B43" s="11"/>
      <c r="C43" s="13"/>
      <c r="D43" s="49"/>
      <c r="E43" s="8"/>
      <c r="F43" s="25"/>
      <c r="G43" s="11" t="s">
        <v>591</v>
      </c>
      <c r="H43" s="11" t="s">
        <v>592</v>
      </c>
      <c r="I43" s="11" t="s">
        <v>593</v>
      </c>
      <c r="J43" s="59">
        <v>15</v>
      </c>
      <c r="K43" s="11" t="s">
        <v>592</v>
      </c>
      <c r="L43" s="11" t="s">
        <v>508</v>
      </c>
      <c r="M43" s="11"/>
    </row>
    <row r="44" s="38" customFormat="true" ht="26" customHeight="true" spans="1:13">
      <c r="A44" s="11"/>
      <c r="B44" s="11"/>
      <c r="C44" s="13"/>
      <c r="D44" s="51"/>
      <c r="E44" s="8" t="s">
        <v>509</v>
      </c>
      <c r="F44" s="25" t="s">
        <v>510</v>
      </c>
      <c r="G44" s="11" t="s">
        <v>594</v>
      </c>
      <c r="H44" s="11" t="s">
        <v>543</v>
      </c>
      <c r="I44" s="11" t="s">
        <v>595</v>
      </c>
      <c r="J44" s="59">
        <v>10</v>
      </c>
      <c r="K44" s="11" t="s">
        <v>491</v>
      </c>
      <c r="L44" s="11" t="s">
        <v>485</v>
      </c>
      <c r="M44" s="11"/>
    </row>
    <row r="45" s="38" customFormat="true" ht="27" customHeight="true" spans="1:13">
      <c r="A45" s="11" t="s">
        <v>173</v>
      </c>
      <c r="B45" s="11" t="s">
        <v>596</v>
      </c>
      <c r="C45" s="13">
        <v>110</v>
      </c>
      <c r="D45" s="47" t="s">
        <v>597</v>
      </c>
      <c r="E45" s="56" t="s">
        <v>479</v>
      </c>
      <c r="F45" s="25" t="s">
        <v>480</v>
      </c>
      <c r="G45" s="11" t="s">
        <v>598</v>
      </c>
      <c r="H45" s="11" t="s">
        <v>599</v>
      </c>
      <c r="I45" s="11" t="s">
        <v>600</v>
      </c>
      <c r="J45" s="59">
        <v>15</v>
      </c>
      <c r="K45" s="11" t="s">
        <v>484</v>
      </c>
      <c r="L45" s="11" t="s">
        <v>485</v>
      </c>
      <c r="M45" s="11"/>
    </row>
    <row r="46" s="38" customFormat="true" ht="20" customHeight="true" spans="1:13">
      <c r="A46" s="11"/>
      <c r="B46" s="11"/>
      <c r="C46" s="13"/>
      <c r="D46" s="49"/>
      <c r="E46" s="57"/>
      <c r="F46" s="25"/>
      <c r="G46" s="11" t="s">
        <v>601</v>
      </c>
      <c r="H46" s="11" t="s">
        <v>602</v>
      </c>
      <c r="I46" s="11" t="s">
        <v>603</v>
      </c>
      <c r="J46" s="59">
        <v>15</v>
      </c>
      <c r="K46" s="11" t="s">
        <v>240</v>
      </c>
      <c r="L46" s="11" t="s">
        <v>485</v>
      </c>
      <c r="M46" s="11"/>
    </row>
    <row r="47" s="38" customFormat="true" ht="32" customHeight="true" spans="1:13">
      <c r="A47" s="11"/>
      <c r="B47" s="11"/>
      <c r="C47" s="13"/>
      <c r="D47" s="49"/>
      <c r="E47" s="57"/>
      <c r="F47" s="25" t="s">
        <v>492</v>
      </c>
      <c r="G47" s="11" t="s">
        <v>604</v>
      </c>
      <c r="H47" s="28" t="s">
        <v>494</v>
      </c>
      <c r="I47" s="11" t="s">
        <v>605</v>
      </c>
      <c r="J47" s="59">
        <v>10</v>
      </c>
      <c r="K47" s="11" t="s">
        <v>491</v>
      </c>
      <c r="L47" s="11" t="s">
        <v>485</v>
      </c>
      <c r="M47" s="11"/>
    </row>
    <row r="48" s="38" customFormat="true" ht="20" customHeight="true" spans="1:13">
      <c r="A48" s="11"/>
      <c r="B48" s="11"/>
      <c r="C48" s="13"/>
      <c r="D48" s="49"/>
      <c r="E48" s="57"/>
      <c r="F48" s="25" t="s">
        <v>495</v>
      </c>
      <c r="G48" s="11" t="s">
        <v>606</v>
      </c>
      <c r="H48" s="11" t="s">
        <v>494</v>
      </c>
      <c r="I48" s="11" t="s">
        <v>607</v>
      </c>
      <c r="J48" s="59">
        <v>5</v>
      </c>
      <c r="K48" s="11" t="s">
        <v>491</v>
      </c>
      <c r="L48" s="11" t="s">
        <v>485</v>
      </c>
      <c r="M48" s="11"/>
    </row>
    <row r="49" s="38" customFormat="true" ht="20" customHeight="true" spans="1:13">
      <c r="A49" s="11"/>
      <c r="B49" s="11"/>
      <c r="C49" s="13"/>
      <c r="D49" s="49"/>
      <c r="E49" s="58"/>
      <c r="F49" s="25" t="s">
        <v>498</v>
      </c>
      <c r="G49" s="11" t="s">
        <v>608</v>
      </c>
      <c r="H49" s="11" t="s">
        <v>609</v>
      </c>
      <c r="I49" s="11" t="s">
        <v>610</v>
      </c>
      <c r="J49" s="59">
        <v>5</v>
      </c>
      <c r="K49" s="11" t="s">
        <v>502</v>
      </c>
      <c r="L49" s="11" t="s">
        <v>485</v>
      </c>
      <c r="M49" s="11"/>
    </row>
    <row r="50" s="38" customFormat="true" ht="20" customHeight="true" spans="1:13">
      <c r="A50" s="11"/>
      <c r="B50" s="11"/>
      <c r="C50" s="13"/>
      <c r="D50" s="49"/>
      <c r="E50" s="8" t="s">
        <v>503</v>
      </c>
      <c r="F50" s="26" t="s">
        <v>504</v>
      </c>
      <c r="G50" s="11" t="s">
        <v>611</v>
      </c>
      <c r="H50" s="11" t="s">
        <v>612</v>
      </c>
      <c r="I50" s="11" t="s">
        <v>613</v>
      </c>
      <c r="J50" s="59">
        <v>15</v>
      </c>
      <c r="K50" s="11" t="s">
        <v>612</v>
      </c>
      <c r="L50" s="11" t="s">
        <v>508</v>
      </c>
      <c r="M50" s="11"/>
    </row>
    <row r="51" s="38" customFormat="true" ht="28" customHeight="true" spans="1:13">
      <c r="A51" s="11"/>
      <c r="B51" s="11"/>
      <c r="C51" s="13"/>
      <c r="D51" s="49"/>
      <c r="E51" s="8"/>
      <c r="F51" s="26" t="s">
        <v>614</v>
      </c>
      <c r="G51" s="11" t="s">
        <v>615</v>
      </c>
      <c r="H51" s="11" t="s">
        <v>616</v>
      </c>
      <c r="I51" s="11" t="s">
        <v>617</v>
      </c>
      <c r="J51" s="59">
        <v>15</v>
      </c>
      <c r="K51" s="11" t="s">
        <v>616</v>
      </c>
      <c r="L51" s="11" t="s">
        <v>508</v>
      </c>
      <c r="M51" s="11"/>
    </row>
    <row r="52" s="38" customFormat="true" ht="27" customHeight="true" spans="1:13">
      <c r="A52" s="11"/>
      <c r="B52" s="11"/>
      <c r="C52" s="13"/>
      <c r="D52" s="51"/>
      <c r="E52" s="8" t="s">
        <v>509</v>
      </c>
      <c r="F52" s="25" t="s">
        <v>510</v>
      </c>
      <c r="G52" s="11" t="s">
        <v>618</v>
      </c>
      <c r="H52" s="11" t="s">
        <v>619</v>
      </c>
      <c r="I52" s="11" t="s">
        <v>620</v>
      </c>
      <c r="J52" s="59">
        <v>10</v>
      </c>
      <c r="K52" s="11" t="s">
        <v>491</v>
      </c>
      <c r="L52" s="11" t="s">
        <v>485</v>
      </c>
      <c r="M52" s="11"/>
    </row>
    <row r="53" s="38" customFormat="true" ht="20" customHeight="true" spans="1:13">
      <c r="A53" s="11" t="s">
        <v>173</v>
      </c>
      <c r="B53" s="11" t="s">
        <v>621</v>
      </c>
      <c r="C53" s="13">
        <v>56.7</v>
      </c>
      <c r="D53" s="47" t="s">
        <v>622</v>
      </c>
      <c r="E53" s="43" t="s">
        <v>479</v>
      </c>
      <c r="F53" s="18" t="s">
        <v>480</v>
      </c>
      <c r="G53" s="11" t="s">
        <v>623</v>
      </c>
      <c r="H53" s="11" t="s">
        <v>624</v>
      </c>
      <c r="I53" s="11" t="s">
        <v>625</v>
      </c>
      <c r="J53" s="59">
        <v>15</v>
      </c>
      <c r="K53" s="11" t="s">
        <v>491</v>
      </c>
      <c r="L53" s="11" t="s">
        <v>485</v>
      </c>
      <c r="M53" s="11"/>
    </row>
    <row r="54" s="38" customFormat="true" ht="26" customHeight="true" spans="1:13">
      <c r="A54" s="11"/>
      <c r="B54" s="11"/>
      <c r="C54" s="13"/>
      <c r="D54" s="49"/>
      <c r="E54" s="52"/>
      <c r="F54" s="19"/>
      <c r="G54" s="11" t="s">
        <v>626</v>
      </c>
      <c r="H54" s="11" t="s">
        <v>627</v>
      </c>
      <c r="I54" s="11" t="s">
        <v>628</v>
      </c>
      <c r="J54" s="59">
        <v>15</v>
      </c>
      <c r="K54" s="11" t="s">
        <v>629</v>
      </c>
      <c r="L54" s="11" t="s">
        <v>485</v>
      </c>
      <c r="M54" s="11"/>
    </row>
    <row r="55" s="38" customFormat="true" ht="30" customHeight="true" spans="1:13">
      <c r="A55" s="11"/>
      <c r="B55" s="11"/>
      <c r="C55" s="13"/>
      <c r="D55" s="49"/>
      <c r="E55" s="52"/>
      <c r="F55" s="26" t="s">
        <v>492</v>
      </c>
      <c r="G55" s="11" t="s">
        <v>630</v>
      </c>
      <c r="H55" s="11" t="s">
        <v>494</v>
      </c>
      <c r="I55" s="11" t="s">
        <v>631</v>
      </c>
      <c r="J55" s="59">
        <v>5</v>
      </c>
      <c r="K55" s="11" t="s">
        <v>491</v>
      </c>
      <c r="L55" s="11" t="s">
        <v>485</v>
      </c>
      <c r="M55" s="11"/>
    </row>
    <row r="56" s="38" customFormat="true" ht="20" customHeight="true" spans="1:13">
      <c r="A56" s="11"/>
      <c r="B56" s="11"/>
      <c r="C56" s="13"/>
      <c r="D56" s="49"/>
      <c r="E56" s="52"/>
      <c r="F56" s="27"/>
      <c r="G56" s="11" t="s">
        <v>632</v>
      </c>
      <c r="H56" s="11" t="s">
        <v>543</v>
      </c>
      <c r="I56" s="11" t="s">
        <v>633</v>
      </c>
      <c r="J56" s="59">
        <v>5</v>
      </c>
      <c r="K56" s="11" t="s">
        <v>491</v>
      </c>
      <c r="L56" s="11" t="s">
        <v>485</v>
      </c>
      <c r="M56" s="11"/>
    </row>
    <row r="57" s="38" customFormat="true" ht="25" customHeight="true" spans="1:13">
      <c r="A57" s="11"/>
      <c r="B57" s="11"/>
      <c r="C57" s="13"/>
      <c r="D57" s="49"/>
      <c r="E57" s="52"/>
      <c r="F57" s="25" t="s">
        <v>495</v>
      </c>
      <c r="G57" s="11" t="s">
        <v>634</v>
      </c>
      <c r="H57" s="11" t="s">
        <v>494</v>
      </c>
      <c r="I57" s="11" t="s">
        <v>635</v>
      </c>
      <c r="J57" s="59">
        <v>5</v>
      </c>
      <c r="K57" s="11" t="s">
        <v>491</v>
      </c>
      <c r="L57" s="11" t="s">
        <v>485</v>
      </c>
      <c r="M57" s="11"/>
    </row>
    <row r="58" s="38" customFormat="true" ht="25" customHeight="true" spans="1:13">
      <c r="A58" s="11"/>
      <c r="B58" s="11"/>
      <c r="C58" s="13"/>
      <c r="D58" s="49"/>
      <c r="E58" s="53"/>
      <c r="F58" s="25" t="s">
        <v>498</v>
      </c>
      <c r="G58" s="11" t="s">
        <v>636</v>
      </c>
      <c r="H58" s="11" t="s">
        <v>637</v>
      </c>
      <c r="I58" s="11" t="s">
        <v>638</v>
      </c>
      <c r="J58" s="59">
        <v>5</v>
      </c>
      <c r="K58" s="11" t="s">
        <v>502</v>
      </c>
      <c r="L58" s="11" t="s">
        <v>485</v>
      </c>
      <c r="M58" s="11"/>
    </row>
    <row r="59" s="38" customFormat="true" ht="20" customHeight="true" spans="1:13">
      <c r="A59" s="11"/>
      <c r="B59" s="11"/>
      <c r="C59" s="13"/>
      <c r="D59" s="49"/>
      <c r="E59" s="8" t="s">
        <v>503</v>
      </c>
      <c r="F59" s="25" t="s">
        <v>504</v>
      </c>
      <c r="G59" s="11" t="s">
        <v>639</v>
      </c>
      <c r="H59" s="11" t="s">
        <v>640</v>
      </c>
      <c r="I59" s="11" t="s">
        <v>641</v>
      </c>
      <c r="J59" s="59">
        <v>10</v>
      </c>
      <c r="K59" s="11" t="s">
        <v>642</v>
      </c>
      <c r="L59" s="11" t="s">
        <v>485</v>
      </c>
      <c r="M59" s="11"/>
    </row>
    <row r="60" s="38" customFormat="true" ht="20" customHeight="true" spans="1:13">
      <c r="A60" s="11"/>
      <c r="B60" s="11"/>
      <c r="C60" s="13"/>
      <c r="D60" s="49"/>
      <c r="E60" s="8"/>
      <c r="F60" s="25"/>
      <c r="G60" s="11" t="s">
        <v>643</v>
      </c>
      <c r="H60" s="11" t="s">
        <v>644</v>
      </c>
      <c r="I60" s="11" t="s">
        <v>645</v>
      </c>
      <c r="J60" s="59">
        <v>10</v>
      </c>
      <c r="K60" s="11" t="s">
        <v>644</v>
      </c>
      <c r="L60" s="11" t="s">
        <v>508</v>
      </c>
      <c r="M60" s="11"/>
    </row>
    <row r="61" s="38" customFormat="true" ht="29" customHeight="true" spans="1:13">
      <c r="A61" s="11"/>
      <c r="B61" s="11"/>
      <c r="C61" s="13"/>
      <c r="D61" s="49"/>
      <c r="E61" s="8"/>
      <c r="F61" s="25"/>
      <c r="G61" s="11" t="s">
        <v>646</v>
      </c>
      <c r="H61" s="11" t="s">
        <v>644</v>
      </c>
      <c r="I61" s="11" t="s">
        <v>647</v>
      </c>
      <c r="J61" s="59">
        <v>10</v>
      </c>
      <c r="K61" s="11" t="s">
        <v>644</v>
      </c>
      <c r="L61" s="11" t="s">
        <v>508</v>
      </c>
      <c r="M61" s="11"/>
    </row>
    <row r="62" s="38" customFormat="true" ht="26" customHeight="true" spans="1:13">
      <c r="A62" s="11"/>
      <c r="B62" s="11"/>
      <c r="C62" s="13"/>
      <c r="D62" s="51"/>
      <c r="E62" s="8" t="s">
        <v>509</v>
      </c>
      <c r="F62" s="25" t="s">
        <v>510</v>
      </c>
      <c r="G62" s="11" t="s">
        <v>542</v>
      </c>
      <c r="H62" s="11" t="s">
        <v>543</v>
      </c>
      <c r="I62" s="11" t="s">
        <v>648</v>
      </c>
      <c r="J62" s="59">
        <v>10</v>
      </c>
      <c r="K62" s="11" t="s">
        <v>491</v>
      </c>
      <c r="L62" s="11" t="s">
        <v>485</v>
      </c>
      <c r="M62" s="11"/>
    </row>
    <row r="63" s="38" customFormat="true" ht="20" customHeight="true" spans="1:13">
      <c r="A63" s="11" t="s">
        <v>173</v>
      </c>
      <c r="B63" s="11" t="s">
        <v>649</v>
      </c>
      <c r="C63" s="13">
        <v>128.34</v>
      </c>
      <c r="D63" s="47" t="s">
        <v>650</v>
      </c>
      <c r="E63" s="43" t="s">
        <v>479</v>
      </c>
      <c r="F63" s="25" t="s">
        <v>480</v>
      </c>
      <c r="G63" s="11" t="s">
        <v>651</v>
      </c>
      <c r="H63" s="11" t="s">
        <v>652</v>
      </c>
      <c r="I63" s="11" t="s">
        <v>653</v>
      </c>
      <c r="J63" s="59">
        <v>3.75</v>
      </c>
      <c r="K63" s="11" t="s">
        <v>654</v>
      </c>
      <c r="L63" s="11" t="s">
        <v>485</v>
      </c>
      <c r="M63" s="11"/>
    </row>
    <row r="64" s="38" customFormat="true" ht="20" customHeight="true" spans="1:13">
      <c r="A64" s="11"/>
      <c r="B64" s="11"/>
      <c r="C64" s="13"/>
      <c r="D64" s="49"/>
      <c r="E64" s="52"/>
      <c r="F64" s="25"/>
      <c r="G64" s="11" t="s">
        <v>655</v>
      </c>
      <c r="H64" s="11" t="s">
        <v>656</v>
      </c>
      <c r="I64" s="11" t="s">
        <v>657</v>
      </c>
      <c r="J64" s="59">
        <v>3.75</v>
      </c>
      <c r="K64" s="11" t="s">
        <v>654</v>
      </c>
      <c r="L64" s="11" t="s">
        <v>485</v>
      </c>
      <c r="M64" s="11"/>
    </row>
    <row r="65" s="38" customFormat="true" ht="30" customHeight="true" spans="1:13">
      <c r="A65" s="11"/>
      <c r="B65" s="11"/>
      <c r="C65" s="13"/>
      <c r="D65" s="49"/>
      <c r="E65" s="52"/>
      <c r="F65" s="25"/>
      <c r="G65" s="11" t="s">
        <v>658</v>
      </c>
      <c r="H65" s="11" t="s">
        <v>659</v>
      </c>
      <c r="I65" s="11" t="s">
        <v>660</v>
      </c>
      <c r="J65" s="59">
        <v>3.75</v>
      </c>
      <c r="K65" s="11" t="s">
        <v>654</v>
      </c>
      <c r="L65" s="11" t="s">
        <v>485</v>
      </c>
      <c r="M65" s="11"/>
    </row>
    <row r="66" s="38" customFormat="true" ht="20" customHeight="true" spans="1:13">
      <c r="A66" s="11"/>
      <c r="B66" s="11"/>
      <c r="C66" s="13"/>
      <c r="D66" s="49"/>
      <c r="E66" s="52"/>
      <c r="F66" s="25"/>
      <c r="G66" s="11" t="s">
        <v>661</v>
      </c>
      <c r="H66" s="11" t="s">
        <v>662</v>
      </c>
      <c r="I66" s="11" t="s">
        <v>663</v>
      </c>
      <c r="J66" s="59">
        <v>3.75</v>
      </c>
      <c r="K66" s="11" t="s">
        <v>519</v>
      </c>
      <c r="L66" s="11" t="s">
        <v>485</v>
      </c>
      <c r="M66" s="11"/>
    </row>
    <row r="67" s="38" customFormat="true" ht="20" customHeight="true" spans="1:13">
      <c r="A67" s="11"/>
      <c r="B67" s="11"/>
      <c r="C67" s="13"/>
      <c r="D67" s="49"/>
      <c r="E67" s="52"/>
      <c r="F67" s="25"/>
      <c r="G67" s="11"/>
      <c r="H67" s="11" t="s">
        <v>664</v>
      </c>
      <c r="I67" s="11" t="s">
        <v>665</v>
      </c>
      <c r="J67" s="59">
        <v>3.75</v>
      </c>
      <c r="K67" s="11" t="s">
        <v>519</v>
      </c>
      <c r="L67" s="11" t="s">
        <v>485</v>
      </c>
      <c r="M67" s="11"/>
    </row>
    <row r="68" s="38" customFormat="true" ht="20" customHeight="true" spans="1:13">
      <c r="A68" s="11"/>
      <c r="B68" s="11"/>
      <c r="C68" s="13"/>
      <c r="D68" s="49"/>
      <c r="E68" s="52"/>
      <c r="F68" s="25"/>
      <c r="G68" s="11"/>
      <c r="H68" s="11" t="s">
        <v>666</v>
      </c>
      <c r="I68" s="11" t="s">
        <v>667</v>
      </c>
      <c r="J68" s="59">
        <v>3.75</v>
      </c>
      <c r="K68" s="11" t="s">
        <v>519</v>
      </c>
      <c r="L68" s="11" t="s">
        <v>485</v>
      </c>
      <c r="M68" s="11"/>
    </row>
    <row r="69" s="38" customFormat="true" ht="27" customHeight="true" spans="1:13">
      <c r="A69" s="11"/>
      <c r="B69" s="11"/>
      <c r="C69" s="13"/>
      <c r="D69" s="49"/>
      <c r="E69" s="52"/>
      <c r="F69" s="25"/>
      <c r="G69" s="11" t="s">
        <v>668</v>
      </c>
      <c r="H69" s="11" t="s">
        <v>669</v>
      </c>
      <c r="I69" s="11" t="s">
        <v>670</v>
      </c>
      <c r="J69" s="59">
        <v>3.75</v>
      </c>
      <c r="K69" s="11" t="s">
        <v>671</v>
      </c>
      <c r="L69" s="11" t="s">
        <v>485</v>
      </c>
      <c r="M69" s="11"/>
    </row>
    <row r="70" s="38" customFormat="true" ht="27" customHeight="true" spans="1:13">
      <c r="A70" s="11"/>
      <c r="B70" s="11"/>
      <c r="C70" s="13"/>
      <c r="D70" s="49"/>
      <c r="E70" s="52"/>
      <c r="F70" s="25"/>
      <c r="G70" s="11" t="s">
        <v>672</v>
      </c>
      <c r="H70" s="11" t="s">
        <v>673</v>
      </c>
      <c r="I70" s="11" t="s">
        <v>674</v>
      </c>
      <c r="J70" s="59">
        <v>3.75</v>
      </c>
      <c r="K70" s="11" t="s">
        <v>675</v>
      </c>
      <c r="L70" s="11" t="s">
        <v>485</v>
      </c>
      <c r="M70" s="11"/>
    </row>
    <row r="71" s="38" customFormat="true" ht="20" customHeight="true" spans="1:13">
      <c r="A71" s="11"/>
      <c r="B71" s="11"/>
      <c r="C71" s="13"/>
      <c r="D71" s="49"/>
      <c r="E71" s="52"/>
      <c r="F71" s="25" t="s">
        <v>492</v>
      </c>
      <c r="G71" s="11" t="s">
        <v>676</v>
      </c>
      <c r="H71" s="62" t="s">
        <v>677</v>
      </c>
      <c r="I71" s="11" t="s">
        <v>678</v>
      </c>
      <c r="J71" s="59">
        <v>3.25</v>
      </c>
      <c r="K71" s="11" t="s">
        <v>491</v>
      </c>
      <c r="L71" s="11" t="s">
        <v>485</v>
      </c>
      <c r="M71" s="11"/>
    </row>
    <row r="72" s="38" customFormat="true" ht="27" customHeight="true" spans="1:13">
      <c r="A72" s="11"/>
      <c r="B72" s="11"/>
      <c r="C72" s="13"/>
      <c r="D72" s="49"/>
      <c r="E72" s="52"/>
      <c r="F72" s="25"/>
      <c r="G72" s="11" t="s">
        <v>679</v>
      </c>
      <c r="H72" s="11" t="s">
        <v>680</v>
      </c>
      <c r="I72" s="11" t="s">
        <v>681</v>
      </c>
      <c r="J72" s="59">
        <v>3.25</v>
      </c>
      <c r="K72" s="11" t="s">
        <v>484</v>
      </c>
      <c r="L72" s="11" t="s">
        <v>485</v>
      </c>
      <c r="M72" s="11"/>
    </row>
    <row r="73" s="38" customFormat="true" ht="60" customHeight="true" spans="1:13">
      <c r="A73" s="11"/>
      <c r="B73" s="11"/>
      <c r="C73" s="13"/>
      <c r="D73" s="49"/>
      <c r="E73" s="52"/>
      <c r="F73" s="25"/>
      <c r="G73" s="11" t="s">
        <v>682</v>
      </c>
      <c r="H73" s="11" t="s">
        <v>494</v>
      </c>
      <c r="I73" s="11" t="s">
        <v>683</v>
      </c>
      <c r="J73" s="59">
        <v>3.5</v>
      </c>
      <c r="K73" s="11" t="s">
        <v>491</v>
      </c>
      <c r="L73" s="11" t="s">
        <v>485</v>
      </c>
      <c r="M73" s="11"/>
    </row>
    <row r="74" s="38" customFormat="true" ht="20" customHeight="true" spans="1:13">
      <c r="A74" s="11"/>
      <c r="B74" s="11"/>
      <c r="C74" s="13"/>
      <c r="D74" s="49"/>
      <c r="E74" s="52"/>
      <c r="F74" s="26" t="s">
        <v>495</v>
      </c>
      <c r="G74" s="11" t="s">
        <v>684</v>
      </c>
      <c r="H74" s="11" t="s">
        <v>685</v>
      </c>
      <c r="I74" s="11" t="s">
        <v>686</v>
      </c>
      <c r="J74" s="59">
        <v>2.5</v>
      </c>
      <c r="K74" s="11" t="s">
        <v>642</v>
      </c>
      <c r="L74" s="11" t="s">
        <v>485</v>
      </c>
      <c r="M74" s="11"/>
    </row>
    <row r="75" s="38" customFormat="true" ht="20" customHeight="true" spans="1:13">
      <c r="A75" s="11"/>
      <c r="B75" s="11"/>
      <c r="C75" s="13"/>
      <c r="D75" s="49"/>
      <c r="E75" s="52"/>
      <c r="F75" s="27"/>
      <c r="G75" s="11" t="s">
        <v>687</v>
      </c>
      <c r="H75" s="11" t="s">
        <v>494</v>
      </c>
      <c r="I75" s="11" t="s">
        <v>688</v>
      </c>
      <c r="J75" s="59">
        <v>2.5</v>
      </c>
      <c r="K75" s="11" t="s">
        <v>491</v>
      </c>
      <c r="L75" s="11" t="s">
        <v>485</v>
      </c>
      <c r="M75" s="11"/>
    </row>
    <row r="76" s="38" customFormat="true" ht="20" customHeight="true" spans="1:13">
      <c r="A76" s="11"/>
      <c r="B76" s="11"/>
      <c r="C76" s="13"/>
      <c r="D76" s="49"/>
      <c r="E76" s="53"/>
      <c r="F76" s="25" t="s">
        <v>498</v>
      </c>
      <c r="G76" s="11" t="s">
        <v>689</v>
      </c>
      <c r="H76" s="11" t="s">
        <v>690</v>
      </c>
      <c r="I76" s="11" t="s">
        <v>691</v>
      </c>
      <c r="J76" s="59">
        <v>5</v>
      </c>
      <c r="K76" s="11" t="s">
        <v>502</v>
      </c>
      <c r="L76" s="11" t="s">
        <v>485</v>
      </c>
      <c r="M76" s="11"/>
    </row>
    <row r="77" s="38" customFormat="true" ht="29" customHeight="true" spans="1:13">
      <c r="A77" s="11"/>
      <c r="B77" s="11"/>
      <c r="C77" s="13"/>
      <c r="D77" s="49"/>
      <c r="E77" s="8" t="s">
        <v>503</v>
      </c>
      <c r="F77" s="25" t="s">
        <v>504</v>
      </c>
      <c r="G77" s="11" t="s">
        <v>692</v>
      </c>
      <c r="H77" s="11" t="s">
        <v>612</v>
      </c>
      <c r="I77" s="11" t="s">
        <v>693</v>
      </c>
      <c r="J77" s="59">
        <v>30</v>
      </c>
      <c r="K77" s="11" t="s">
        <v>612</v>
      </c>
      <c r="L77" s="11" t="s">
        <v>508</v>
      </c>
      <c r="M77" s="11"/>
    </row>
    <row r="78" s="38" customFormat="true" ht="20" customHeight="true" spans="1:13">
      <c r="A78" s="11"/>
      <c r="B78" s="11"/>
      <c r="C78" s="13"/>
      <c r="D78" s="49"/>
      <c r="E78" s="43" t="s">
        <v>509</v>
      </c>
      <c r="F78" s="18" t="s">
        <v>510</v>
      </c>
      <c r="G78" s="11" t="s">
        <v>694</v>
      </c>
      <c r="H78" s="11" t="s">
        <v>619</v>
      </c>
      <c r="I78" s="11" t="s">
        <v>695</v>
      </c>
      <c r="J78" s="59">
        <v>5</v>
      </c>
      <c r="K78" s="11" t="s">
        <v>491</v>
      </c>
      <c r="L78" s="11" t="s">
        <v>485</v>
      </c>
      <c r="M78" s="11"/>
    </row>
    <row r="79" s="38" customFormat="true" ht="29" customHeight="true" spans="1:13">
      <c r="A79" s="11"/>
      <c r="B79" s="11"/>
      <c r="C79" s="13"/>
      <c r="D79" s="51"/>
      <c r="E79" s="53"/>
      <c r="F79" s="27"/>
      <c r="G79" s="11" t="s">
        <v>696</v>
      </c>
      <c r="H79" s="11" t="s">
        <v>543</v>
      </c>
      <c r="I79" s="11" t="s">
        <v>697</v>
      </c>
      <c r="J79" s="59">
        <v>5</v>
      </c>
      <c r="K79" s="11" t="s">
        <v>491</v>
      </c>
      <c r="L79" s="11" t="s">
        <v>485</v>
      </c>
      <c r="M79" s="11"/>
    </row>
    <row r="80" s="38" customFormat="true" ht="20" customHeight="true" spans="1:13">
      <c r="A80" s="11" t="s">
        <v>173</v>
      </c>
      <c r="B80" s="11" t="s">
        <v>698</v>
      </c>
      <c r="C80" s="13">
        <v>193.95</v>
      </c>
      <c r="D80" s="47" t="s">
        <v>699</v>
      </c>
      <c r="E80" s="43" t="s">
        <v>479</v>
      </c>
      <c r="F80" s="25" t="s">
        <v>480</v>
      </c>
      <c r="G80" s="11" t="s">
        <v>700</v>
      </c>
      <c r="H80" s="11" t="s">
        <v>701</v>
      </c>
      <c r="I80" s="11" t="s">
        <v>702</v>
      </c>
      <c r="J80" s="59">
        <v>2.7</v>
      </c>
      <c r="K80" s="11" t="s">
        <v>654</v>
      </c>
      <c r="L80" s="11" t="s">
        <v>485</v>
      </c>
      <c r="M80" s="11"/>
    </row>
    <row r="81" s="38" customFormat="true" ht="26" customHeight="true" spans="1:13">
      <c r="A81" s="11"/>
      <c r="B81" s="11"/>
      <c r="C81" s="13"/>
      <c r="D81" s="49"/>
      <c r="E81" s="52"/>
      <c r="F81" s="25"/>
      <c r="G81" s="11" t="s">
        <v>703</v>
      </c>
      <c r="H81" s="11" t="s">
        <v>550</v>
      </c>
      <c r="I81" s="11" t="s">
        <v>704</v>
      </c>
      <c r="J81" s="59">
        <v>2.7</v>
      </c>
      <c r="K81" s="11" t="s">
        <v>484</v>
      </c>
      <c r="L81" s="11" t="s">
        <v>485</v>
      </c>
      <c r="M81" s="11"/>
    </row>
    <row r="82" s="38" customFormat="true" ht="26" customHeight="true" spans="1:13">
      <c r="A82" s="11"/>
      <c r="B82" s="11"/>
      <c r="C82" s="13"/>
      <c r="D82" s="49"/>
      <c r="E82" s="52"/>
      <c r="F82" s="25"/>
      <c r="G82" s="11" t="s">
        <v>705</v>
      </c>
      <c r="H82" s="11" t="s">
        <v>706</v>
      </c>
      <c r="I82" s="11" t="s">
        <v>707</v>
      </c>
      <c r="J82" s="59">
        <v>2.7</v>
      </c>
      <c r="K82" s="11" t="s">
        <v>484</v>
      </c>
      <c r="L82" s="11" t="s">
        <v>485</v>
      </c>
      <c r="M82" s="11"/>
    </row>
    <row r="83" s="38" customFormat="true" ht="20" customHeight="true" spans="1:13">
      <c r="A83" s="11"/>
      <c r="B83" s="11"/>
      <c r="C83" s="13"/>
      <c r="D83" s="49"/>
      <c r="E83" s="52"/>
      <c r="F83" s="25"/>
      <c r="G83" s="11" t="s">
        <v>708</v>
      </c>
      <c r="H83" s="11" t="s">
        <v>482</v>
      </c>
      <c r="I83" s="11" t="s">
        <v>709</v>
      </c>
      <c r="J83" s="59">
        <v>2.7</v>
      </c>
      <c r="K83" s="11" t="s">
        <v>484</v>
      </c>
      <c r="L83" s="11" t="s">
        <v>485</v>
      </c>
      <c r="M83" s="11"/>
    </row>
    <row r="84" s="38" customFormat="true" ht="20" customHeight="true" spans="1:13">
      <c r="A84" s="11"/>
      <c r="B84" s="11"/>
      <c r="C84" s="13"/>
      <c r="D84" s="49"/>
      <c r="E84" s="52"/>
      <c r="F84" s="25"/>
      <c r="G84" s="11" t="s">
        <v>710</v>
      </c>
      <c r="H84" s="11" t="s">
        <v>711</v>
      </c>
      <c r="I84" s="11" t="s">
        <v>712</v>
      </c>
      <c r="J84" s="59">
        <v>2.7</v>
      </c>
      <c r="K84" s="11" t="s">
        <v>713</v>
      </c>
      <c r="L84" s="11" t="s">
        <v>485</v>
      </c>
      <c r="M84" s="11"/>
    </row>
    <row r="85" s="38" customFormat="true" ht="20" customHeight="true" spans="1:13">
      <c r="A85" s="11"/>
      <c r="B85" s="11"/>
      <c r="C85" s="13"/>
      <c r="D85" s="49"/>
      <c r="E85" s="52"/>
      <c r="F85" s="25"/>
      <c r="G85" s="11" t="s">
        <v>714</v>
      </c>
      <c r="H85" s="11" t="s">
        <v>706</v>
      </c>
      <c r="I85" s="11" t="s">
        <v>715</v>
      </c>
      <c r="J85" s="59">
        <v>2.7</v>
      </c>
      <c r="K85" s="11" t="s">
        <v>484</v>
      </c>
      <c r="L85" s="11" t="s">
        <v>485</v>
      </c>
      <c r="M85" s="11"/>
    </row>
    <row r="86" s="38" customFormat="true" ht="20" customHeight="true" spans="1:13">
      <c r="A86" s="11"/>
      <c r="B86" s="11"/>
      <c r="C86" s="13"/>
      <c r="D86" s="49"/>
      <c r="E86" s="52"/>
      <c r="F86" s="25"/>
      <c r="G86" s="11" t="s">
        <v>716</v>
      </c>
      <c r="H86" s="25" t="s">
        <v>717</v>
      </c>
      <c r="I86" s="11" t="s">
        <v>718</v>
      </c>
      <c r="J86" s="59">
        <v>3</v>
      </c>
      <c r="K86" s="11" t="s">
        <v>719</v>
      </c>
      <c r="L86" s="11" t="s">
        <v>485</v>
      </c>
      <c r="M86" s="11"/>
    </row>
    <row r="87" s="38" customFormat="true" ht="26" customHeight="true" spans="1:13">
      <c r="A87" s="11"/>
      <c r="B87" s="11"/>
      <c r="C87" s="13"/>
      <c r="D87" s="49"/>
      <c r="E87" s="52"/>
      <c r="F87" s="25"/>
      <c r="G87" s="11" t="s">
        <v>720</v>
      </c>
      <c r="H87" s="25" t="s">
        <v>550</v>
      </c>
      <c r="I87" s="11" t="s">
        <v>721</v>
      </c>
      <c r="J87" s="59">
        <v>2.7</v>
      </c>
      <c r="K87" s="11" t="s">
        <v>484</v>
      </c>
      <c r="L87" s="11" t="s">
        <v>485</v>
      </c>
      <c r="M87" s="11"/>
    </row>
    <row r="88" s="38" customFormat="true" ht="20" customHeight="true" spans="1:13">
      <c r="A88" s="11"/>
      <c r="B88" s="11"/>
      <c r="C88" s="13"/>
      <c r="D88" s="49"/>
      <c r="E88" s="52"/>
      <c r="F88" s="25"/>
      <c r="G88" s="11" t="s">
        <v>722</v>
      </c>
      <c r="H88" s="25" t="s">
        <v>723</v>
      </c>
      <c r="I88" s="11" t="s">
        <v>724</v>
      </c>
      <c r="J88" s="59">
        <v>2.7</v>
      </c>
      <c r="K88" s="11" t="s">
        <v>725</v>
      </c>
      <c r="L88" s="11" t="s">
        <v>485</v>
      </c>
      <c r="M88" s="11"/>
    </row>
    <row r="89" s="38" customFormat="true" ht="20" customHeight="true" spans="1:13">
      <c r="A89" s="11"/>
      <c r="B89" s="11"/>
      <c r="C89" s="13"/>
      <c r="D89" s="49"/>
      <c r="E89" s="52"/>
      <c r="F89" s="25"/>
      <c r="G89" s="11" t="s">
        <v>726</v>
      </c>
      <c r="H89" s="25" t="s">
        <v>619</v>
      </c>
      <c r="I89" s="11" t="s">
        <v>727</v>
      </c>
      <c r="J89" s="59">
        <v>2.7</v>
      </c>
      <c r="K89" s="11" t="s">
        <v>491</v>
      </c>
      <c r="L89" s="11" t="s">
        <v>485</v>
      </c>
      <c r="M89" s="11"/>
    </row>
    <row r="90" s="38" customFormat="true" ht="20" customHeight="true" spans="1:13">
      <c r="A90" s="11"/>
      <c r="B90" s="11"/>
      <c r="C90" s="13"/>
      <c r="D90" s="49"/>
      <c r="E90" s="52"/>
      <c r="F90" s="25"/>
      <c r="G90" s="11" t="s">
        <v>728</v>
      </c>
      <c r="H90" s="25" t="s">
        <v>729</v>
      </c>
      <c r="I90" s="11" t="s">
        <v>730</v>
      </c>
      <c r="J90" s="59">
        <v>2.7</v>
      </c>
      <c r="K90" s="11" t="s">
        <v>484</v>
      </c>
      <c r="L90" s="11" t="s">
        <v>485</v>
      </c>
      <c r="M90" s="11"/>
    </row>
    <row r="91" s="38" customFormat="true" ht="30" customHeight="true" spans="1:13">
      <c r="A91" s="11"/>
      <c r="B91" s="11"/>
      <c r="C91" s="13"/>
      <c r="D91" s="49"/>
      <c r="E91" s="52"/>
      <c r="F91" s="25" t="s">
        <v>492</v>
      </c>
      <c r="G91" s="11" t="s">
        <v>731</v>
      </c>
      <c r="H91" s="25" t="s">
        <v>732</v>
      </c>
      <c r="I91" s="11" t="s">
        <v>733</v>
      </c>
      <c r="J91" s="59">
        <v>3.25</v>
      </c>
      <c r="K91" s="11" t="s">
        <v>732</v>
      </c>
      <c r="L91" s="11" t="s">
        <v>508</v>
      </c>
      <c r="M91" s="11"/>
    </row>
    <row r="92" s="38" customFormat="true" ht="25" customHeight="true" spans="1:13">
      <c r="A92" s="11"/>
      <c r="B92" s="11"/>
      <c r="C92" s="13"/>
      <c r="D92" s="49"/>
      <c r="E92" s="52"/>
      <c r="F92" s="25"/>
      <c r="G92" s="11" t="s">
        <v>734</v>
      </c>
      <c r="H92" s="25" t="s">
        <v>735</v>
      </c>
      <c r="I92" s="11" t="s">
        <v>736</v>
      </c>
      <c r="J92" s="59">
        <v>3.25</v>
      </c>
      <c r="K92" s="11" t="s">
        <v>735</v>
      </c>
      <c r="L92" s="11" t="s">
        <v>508</v>
      </c>
      <c r="M92" s="11"/>
    </row>
    <row r="93" s="38" customFormat="true" ht="20" customHeight="true" spans="1:13">
      <c r="A93" s="11"/>
      <c r="B93" s="11"/>
      <c r="C93" s="13"/>
      <c r="D93" s="49"/>
      <c r="E93" s="52"/>
      <c r="F93" s="25"/>
      <c r="G93" s="11" t="s">
        <v>737</v>
      </c>
      <c r="H93" s="25" t="s">
        <v>738</v>
      </c>
      <c r="I93" s="11" t="s">
        <v>739</v>
      </c>
      <c r="J93" s="59">
        <v>3.5</v>
      </c>
      <c r="K93" s="11" t="s">
        <v>738</v>
      </c>
      <c r="L93" s="11" t="s">
        <v>508</v>
      </c>
      <c r="M93" s="11"/>
    </row>
    <row r="94" s="38" customFormat="true" ht="20" customHeight="true" spans="1:13">
      <c r="A94" s="11"/>
      <c r="B94" s="11"/>
      <c r="C94" s="13"/>
      <c r="D94" s="49"/>
      <c r="E94" s="52"/>
      <c r="F94" s="25" t="s">
        <v>495</v>
      </c>
      <c r="G94" s="11" t="s">
        <v>534</v>
      </c>
      <c r="H94" s="25" t="s">
        <v>494</v>
      </c>
      <c r="I94" s="11" t="s">
        <v>740</v>
      </c>
      <c r="J94" s="59">
        <v>5</v>
      </c>
      <c r="K94" s="11" t="s">
        <v>491</v>
      </c>
      <c r="L94" s="11" t="s">
        <v>485</v>
      </c>
      <c r="M94" s="11"/>
    </row>
    <row r="95" s="38" customFormat="true" ht="20" customHeight="true" spans="1:13">
      <c r="A95" s="11"/>
      <c r="B95" s="11"/>
      <c r="C95" s="13"/>
      <c r="D95" s="49"/>
      <c r="E95" s="53"/>
      <c r="F95" s="25" t="s">
        <v>498</v>
      </c>
      <c r="G95" s="11" t="s">
        <v>741</v>
      </c>
      <c r="H95" s="25" t="s">
        <v>742</v>
      </c>
      <c r="I95" s="11" t="s">
        <v>743</v>
      </c>
      <c r="J95" s="59">
        <v>5</v>
      </c>
      <c r="K95" s="11" t="s">
        <v>502</v>
      </c>
      <c r="L95" s="11" t="s">
        <v>485</v>
      </c>
      <c r="M95" s="11"/>
    </row>
    <row r="96" s="38" customFormat="true" ht="20" customHeight="true" spans="1:13">
      <c r="A96" s="11"/>
      <c r="B96" s="11"/>
      <c r="C96" s="13"/>
      <c r="D96" s="49"/>
      <c r="E96" s="8" t="s">
        <v>503</v>
      </c>
      <c r="F96" s="25" t="s">
        <v>504</v>
      </c>
      <c r="G96" s="11" t="s">
        <v>744</v>
      </c>
      <c r="H96" s="25" t="s">
        <v>732</v>
      </c>
      <c r="I96" s="11" t="s">
        <v>745</v>
      </c>
      <c r="J96" s="59">
        <v>15</v>
      </c>
      <c r="K96" s="11" t="s">
        <v>732</v>
      </c>
      <c r="L96" s="11" t="s">
        <v>508</v>
      </c>
      <c r="M96" s="11"/>
    </row>
    <row r="97" s="38" customFormat="true" ht="20" customHeight="true" spans="1:13">
      <c r="A97" s="11"/>
      <c r="B97" s="11"/>
      <c r="C97" s="13"/>
      <c r="D97" s="49"/>
      <c r="E97" s="8"/>
      <c r="F97" s="25"/>
      <c r="G97" s="11" t="s">
        <v>746</v>
      </c>
      <c r="H97" s="25" t="s">
        <v>592</v>
      </c>
      <c r="I97" s="11" t="s">
        <v>747</v>
      </c>
      <c r="J97" s="59">
        <v>15</v>
      </c>
      <c r="K97" s="11" t="s">
        <v>592</v>
      </c>
      <c r="L97" s="11" t="s">
        <v>508</v>
      </c>
      <c r="M97" s="11"/>
    </row>
    <row r="98" s="38" customFormat="true" ht="20" customHeight="true" spans="1:13">
      <c r="A98" s="11"/>
      <c r="B98" s="11"/>
      <c r="C98" s="13"/>
      <c r="D98" s="49"/>
      <c r="E98" s="8" t="s">
        <v>509</v>
      </c>
      <c r="F98" s="25" t="s">
        <v>510</v>
      </c>
      <c r="G98" s="11" t="s">
        <v>748</v>
      </c>
      <c r="H98" s="25" t="s">
        <v>749</v>
      </c>
      <c r="I98" s="11" t="s">
        <v>750</v>
      </c>
      <c r="J98" s="59">
        <v>5</v>
      </c>
      <c r="K98" s="11" t="s">
        <v>491</v>
      </c>
      <c r="L98" s="11" t="s">
        <v>485</v>
      </c>
      <c r="M98" s="11"/>
    </row>
    <row r="99" s="38" customFormat="true" ht="27" customHeight="true" spans="1:13">
      <c r="A99" s="11"/>
      <c r="B99" s="11"/>
      <c r="C99" s="13"/>
      <c r="D99" s="51"/>
      <c r="E99" s="8"/>
      <c r="F99" s="25"/>
      <c r="G99" s="11" t="s">
        <v>542</v>
      </c>
      <c r="H99" s="25" t="s">
        <v>543</v>
      </c>
      <c r="I99" s="11" t="s">
        <v>751</v>
      </c>
      <c r="J99" s="59">
        <v>5</v>
      </c>
      <c r="K99" s="11" t="s">
        <v>491</v>
      </c>
      <c r="L99" s="11" t="s">
        <v>485</v>
      </c>
      <c r="M99" s="11"/>
    </row>
    <row r="100" s="38" customFormat="true" ht="20" customHeight="true" spans="1:13">
      <c r="A100" s="11" t="s">
        <v>173</v>
      </c>
      <c r="B100" s="11" t="s">
        <v>752</v>
      </c>
      <c r="C100" s="13">
        <v>24.3</v>
      </c>
      <c r="D100" s="47" t="s">
        <v>753</v>
      </c>
      <c r="E100" s="43" t="s">
        <v>479</v>
      </c>
      <c r="F100" s="25" t="s">
        <v>480</v>
      </c>
      <c r="G100" s="11" t="s">
        <v>754</v>
      </c>
      <c r="H100" s="25" t="s">
        <v>755</v>
      </c>
      <c r="I100" s="11" t="s">
        <v>756</v>
      </c>
      <c r="J100" s="17">
        <v>15</v>
      </c>
      <c r="K100" s="11" t="s">
        <v>555</v>
      </c>
      <c r="L100" s="11" t="s">
        <v>485</v>
      </c>
      <c r="M100" s="11"/>
    </row>
    <row r="101" s="38" customFormat="true" ht="28" customHeight="true" spans="1:13">
      <c r="A101" s="11"/>
      <c r="B101" s="11"/>
      <c r="C101" s="13"/>
      <c r="D101" s="49"/>
      <c r="E101" s="52"/>
      <c r="F101" s="25"/>
      <c r="G101" s="11" t="s">
        <v>757</v>
      </c>
      <c r="H101" s="25" t="s">
        <v>550</v>
      </c>
      <c r="I101" s="11" t="s">
        <v>758</v>
      </c>
      <c r="J101" s="17">
        <v>15</v>
      </c>
      <c r="K101" s="11" t="s">
        <v>484</v>
      </c>
      <c r="L101" s="11" t="s">
        <v>485</v>
      </c>
      <c r="M101" s="11"/>
    </row>
    <row r="102" s="38" customFormat="true" ht="27" customHeight="true" spans="1:13">
      <c r="A102" s="11"/>
      <c r="B102" s="11"/>
      <c r="C102" s="13"/>
      <c r="D102" s="49"/>
      <c r="E102" s="52"/>
      <c r="F102" s="25" t="s">
        <v>492</v>
      </c>
      <c r="G102" s="11" t="s">
        <v>759</v>
      </c>
      <c r="H102" s="25" t="s">
        <v>494</v>
      </c>
      <c r="I102" s="11" t="s">
        <v>760</v>
      </c>
      <c r="J102" s="59">
        <v>10</v>
      </c>
      <c r="K102" s="11" t="s">
        <v>491</v>
      </c>
      <c r="L102" s="11" t="s">
        <v>485</v>
      </c>
      <c r="M102" s="11"/>
    </row>
    <row r="103" s="38" customFormat="true" ht="20" customHeight="true" spans="1:13">
      <c r="A103" s="11"/>
      <c r="B103" s="11"/>
      <c r="C103" s="13"/>
      <c r="D103" s="49"/>
      <c r="E103" s="52"/>
      <c r="F103" s="25" t="s">
        <v>495</v>
      </c>
      <c r="G103" s="11" t="s">
        <v>534</v>
      </c>
      <c r="H103" s="25" t="s">
        <v>494</v>
      </c>
      <c r="I103" s="11" t="s">
        <v>761</v>
      </c>
      <c r="J103" s="59">
        <v>5</v>
      </c>
      <c r="K103" s="11" t="s">
        <v>491</v>
      </c>
      <c r="L103" s="11" t="s">
        <v>485</v>
      </c>
      <c r="M103" s="11"/>
    </row>
    <row r="104" s="38" customFormat="true" ht="20" customHeight="true" spans="1:13">
      <c r="A104" s="11"/>
      <c r="B104" s="11"/>
      <c r="C104" s="13"/>
      <c r="D104" s="49"/>
      <c r="E104" s="53"/>
      <c r="F104" s="25" t="s">
        <v>498</v>
      </c>
      <c r="G104" s="11" t="s">
        <v>762</v>
      </c>
      <c r="H104" s="25" t="s">
        <v>763</v>
      </c>
      <c r="I104" s="11" t="s">
        <v>764</v>
      </c>
      <c r="J104" s="59">
        <v>5</v>
      </c>
      <c r="K104" s="11" t="s">
        <v>502</v>
      </c>
      <c r="L104" s="11" t="s">
        <v>485</v>
      </c>
      <c r="M104" s="11"/>
    </row>
    <row r="105" s="38" customFormat="true" ht="20" customHeight="true" spans="1:13">
      <c r="A105" s="11"/>
      <c r="B105" s="11"/>
      <c r="C105" s="13"/>
      <c r="D105" s="49"/>
      <c r="E105" s="8" t="s">
        <v>503</v>
      </c>
      <c r="F105" s="25" t="s">
        <v>504</v>
      </c>
      <c r="G105" s="11" t="s">
        <v>765</v>
      </c>
      <c r="H105" s="25" t="s">
        <v>592</v>
      </c>
      <c r="I105" s="11" t="s">
        <v>766</v>
      </c>
      <c r="J105" s="59">
        <v>15</v>
      </c>
      <c r="K105" s="11" t="s">
        <v>592</v>
      </c>
      <c r="L105" s="11" t="s">
        <v>508</v>
      </c>
      <c r="M105" s="11"/>
    </row>
    <row r="106" s="38" customFormat="true" ht="20" customHeight="true" spans="1:13">
      <c r="A106" s="11"/>
      <c r="B106" s="11"/>
      <c r="C106" s="13"/>
      <c r="D106" s="49"/>
      <c r="E106" s="8"/>
      <c r="F106" s="25"/>
      <c r="G106" s="11" t="s">
        <v>767</v>
      </c>
      <c r="H106" s="25" t="s">
        <v>768</v>
      </c>
      <c r="I106" s="11" t="s">
        <v>769</v>
      </c>
      <c r="J106" s="59">
        <v>15</v>
      </c>
      <c r="K106" s="11" t="s">
        <v>768</v>
      </c>
      <c r="L106" s="11" t="s">
        <v>508</v>
      </c>
      <c r="M106" s="11"/>
    </row>
    <row r="107" s="38" customFormat="true" ht="30" customHeight="true" spans="1:13">
      <c r="A107" s="11"/>
      <c r="B107" s="11"/>
      <c r="C107" s="13"/>
      <c r="D107" s="51"/>
      <c r="E107" s="8" t="s">
        <v>509</v>
      </c>
      <c r="F107" s="25" t="s">
        <v>510</v>
      </c>
      <c r="G107" s="11" t="s">
        <v>694</v>
      </c>
      <c r="H107" s="25" t="s">
        <v>619</v>
      </c>
      <c r="I107" s="11" t="s">
        <v>695</v>
      </c>
      <c r="J107" s="59">
        <v>10</v>
      </c>
      <c r="K107" s="11" t="s">
        <v>491</v>
      </c>
      <c r="L107" s="11" t="s">
        <v>485</v>
      </c>
      <c r="M107" s="11"/>
    </row>
    <row r="108" s="38" customFormat="true" ht="29" customHeight="true" spans="1:13">
      <c r="A108" s="11" t="s">
        <v>173</v>
      </c>
      <c r="B108" s="11" t="s">
        <v>770</v>
      </c>
      <c r="C108" s="13">
        <v>1.2</v>
      </c>
      <c r="D108" s="47" t="s">
        <v>771</v>
      </c>
      <c r="E108" s="43" t="s">
        <v>479</v>
      </c>
      <c r="F108" s="25" t="s">
        <v>480</v>
      </c>
      <c r="G108" s="11" t="s">
        <v>772</v>
      </c>
      <c r="H108" s="25" t="s">
        <v>550</v>
      </c>
      <c r="I108" s="11" t="s">
        <v>773</v>
      </c>
      <c r="J108" s="17">
        <v>30</v>
      </c>
      <c r="K108" s="11" t="s">
        <v>484</v>
      </c>
      <c r="L108" s="11" t="s">
        <v>485</v>
      </c>
      <c r="M108" s="11"/>
    </row>
    <row r="109" s="38" customFormat="true" ht="27" customHeight="true" spans="1:13">
      <c r="A109" s="11"/>
      <c r="B109" s="11"/>
      <c r="C109" s="13"/>
      <c r="D109" s="49"/>
      <c r="E109" s="52"/>
      <c r="F109" s="25" t="s">
        <v>492</v>
      </c>
      <c r="G109" s="11" t="s">
        <v>774</v>
      </c>
      <c r="H109" s="25" t="s">
        <v>494</v>
      </c>
      <c r="I109" s="11" t="s">
        <v>775</v>
      </c>
      <c r="J109" s="59">
        <v>10</v>
      </c>
      <c r="K109" s="11" t="s">
        <v>491</v>
      </c>
      <c r="L109" s="11" t="s">
        <v>485</v>
      </c>
      <c r="M109" s="11"/>
    </row>
    <row r="110" s="38" customFormat="true" ht="26" customHeight="true" spans="1:13">
      <c r="A110" s="11"/>
      <c r="B110" s="11"/>
      <c r="C110" s="13"/>
      <c r="D110" s="49"/>
      <c r="E110" s="52"/>
      <c r="F110" s="25" t="s">
        <v>495</v>
      </c>
      <c r="G110" s="11" t="s">
        <v>534</v>
      </c>
      <c r="H110" s="25" t="s">
        <v>494</v>
      </c>
      <c r="I110" s="11" t="s">
        <v>776</v>
      </c>
      <c r="J110" s="59">
        <v>5</v>
      </c>
      <c r="K110" s="11" t="s">
        <v>491</v>
      </c>
      <c r="L110" s="11" t="s">
        <v>485</v>
      </c>
      <c r="M110" s="11"/>
    </row>
    <row r="111" s="38" customFormat="true" ht="28" customHeight="true" spans="1:13">
      <c r="A111" s="11"/>
      <c r="B111" s="11"/>
      <c r="C111" s="13"/>
      <c r="D111" s="49"/>
      <c r="E111" s="53"/>
      <c r="F111" s="25" t="s">
        <v>498</v>
      </c>
      <c r="G111" s="11" t="s">
        <v>777</v>
      </c>
      <c r="H111" s="34" t="s">
        <v>778</v>
      </c>
      <c r="I111" s="14" t="s">
        <v>779</v>
      </c>
      <c r="J111" s="59">
        <v>5</v>
      </c>
      <c r="K111" s="11" t="s">
        <v>502</v>
      </c>
      <c r="L111" s="11" t="s">
        <v>485</v>
      </c>
      <c r="M111" s="11"/>
    </row>
    <row r="112" s="38" customFormat="true" ht="40" customHeight="true" spans="1:13">
      <c r="A112" s="11"/>
      <c r="B112" s="11"/>
      <c r="C112" s="13"/>
      <c r="D112" s="49"/>
      <c r="E112" s="8" t="s">
        <v>503</v>
      </c>
      <c r="F112" s="25" t="s">
        <v>504</v>
      </c>
      <c r="G112" s="11" t="s">
        <v>780</v>
      </c>
      <c r="H112" s="25" t="s">
        <v>768</v>
      </c>
      <c r="I112" s="11" t="s">
        <v>781</v>
      </c>
      <c r="J112" s="59">
        <v>30</v>
      </c>
      <c r="K112" s="11" t="s">
        <v>768</v>
      </c>
      <c r="L112" s="11" t="s">
        <v>508</v>
      </c>
      <c r="M112" s="11"/>
    </row>
    <row r="113" s="38" customFormat="true" ht="30" customHeight="true" spans="1:13">
      <c r="A113" s="11"/>
      <c r="B113" s="11"/>
      <c r="C113" s="13"/>
      <c r="D113" s="51"/>
      <c r="E113" s="8" t="s">
        <v>509</v>
      </c>
      <c r="F113" s="25" t="s">
        <v>510</v>
      </c>
      <c r="G113" s="11" t="s">
        <v>782</v>
      </c>
      <c r="H113" s="25" t="s">
        <v>543</v>
      </c>
      <c r="I113" s="11" t="s">
        <v>783</v>
      </c>
      <c r="J113" s="59">
        <v>10</v>
      </c>
      <c r="K113" s="11" t="s">
        <v>491</v>
      </c>
      <c r="L113" s="11" t="s">
        <v>485</v>
      </c>
      <c r="M113" s="11"/>
    </row>
    <row r="114" s="39" customFormat="true" ht="20" customHeight="true" spans="1:13">
      <c r="A114" s="14" t="s">
        <v>173</v>
      </c>
      <c r="B114" s="14" t="s">
        <v>784</v>
      </c>
      <c r="C114" s="15">
        <v>126</v>
      </c>
      <c r="D114" s="60" t="s">
        <v>785</v>
      </c>
      <c r="E114" s="63" t="s">
        <v>479</v>
      </c>
      <c r="F114" s="34" t="s">
        <v>480</v>
      </c>
      <c r="G114" s="14" t="s">
        <v>786</v>
      </c>
      <c r="H114" s="14" t="s">
        <v>787</v>
      </c>
      <c r="I114" s="14" t="s">
        <v>788</v>
      </c>
      <c r="J114" s="66">
        <v>3.3</v>
      </c>
      <c r="K114" s="14" t="s">
        <v>654</v>
      </c>
      <c r="L114" s="14" t="s">
        <v>485</v>
      </c>
      <c r="M114" s="14"/>
    </row>
    <row r="115" s="39" customFormat="true" ht="27" customHeight="true" spans="1:13">
      <c r="A115" s="14"/>
      <c r="B115" s="14"/>
      <c r="C115" s="15"/>
      <c r="D115" s="61"/>
      <c r="E115" s="64"/>
      <c r="F115" s="34"/>
      <c r="G115" s="14" t="s">
        <v>789</v>
      </c>
      <c r="H115" s="14" t="s">
        <v>790</v>
      </c>
      <c r="I115" s="14" t="s">
        <v>791</v>
      </c>
      <c r="J115" s="66">
        <v>3.3</v>
      </c>
      <c r="K115" s="14" t="s">
        <v>725</v>
      </c>
      <c r="L115" s="14" t="s">
        <v>485</v>
      </c>
      <c r="M115" s="14"/>
    </row>
    <row r="116" s="39" customFormat="true" ht="27" customHeight="true" spans="1:13">
      <c r="A116" s="14"/>
      <c r="B116" s="14"/>
      <c r="C116" s="15"/>
      <c r="D116" s="61"/>
      <c r="E116" s="64"/>
      <c r="F116" s="34"/>
      <c r="G116" s="14" t="s">
        <v>792</v>
      </c>
      <c r="H116" s="14" t="s">
        <v>793</v>
      </c>
      <c r="I116" s="14" t="s">
        <v>794</v>
      </c>
      <c r="J116" s="66">
        <v>3.3</v>
      </c>
      <c r="K116" s="14" t="s">
        <v>675</v>
      </c>
      <c r="L116" s="14" t="s">
        <v>485</v>
      </c>
      <c r="M116" s="14"/>
    </row>
    <row r="117" s="39" customFormat="true" ht="29" customHeight="true" spans="1:13">
      <c r="A117" s="14"/>
      <c r="B117" s="14"/>
      <c r="C117" s="15"/>
      <c r="D117" s="61"/>
      <c r="E117" s="64"/>
      <c r="F117" s="34"/>
      <c r="G117" s="14" t="s">
        <v>795</v>
      </c>
      <c r="H117" s="14" t="s">
        <v>796</v>
      </c>
      <c r="I117" s="14" t="s">
        <v>797</v>
      </c>
      <c r="J117" s="66">
        <v>3.3</v>
      </c>
      <c r="K117" s="14" t="s">
        <v>484</v>
      </c>
      <c r="L117" s="14" t="s">
        <v>485</v>
      </c>
      <c r="M117" s="14"/>
    </row>
    <row r="118" s="39" customFormat="true" ht="29" customHeight="true" spans="1:13">
      <c r="A118" s="14"/>
      <c r="B118" s="14"/>
      <c r="C118" s="15"/>
      <c r="D118" s="61"/>
      <c r="E118" s="64"/>
      <c r="F118" s="34"/>
      <c r="G118" s="14" t="s">
        <v>798</v>
      </c>
      <c r="H118" s="14" t="s">
        <v>799</v>
      </c>
      <c r="I118" s="14" t="s">
        <v>800</v>
      </c>
      <c r="J118" s="66">
        <v>3.3</v>
      </c>
      <c r="K118" s="14" t="s">
        <v>484</v>
      </c>
      <c r="L118" s="14" t="s">
        <v>485</v>
      </c>
      <c r="M118" s="14"/>
    </row>
    <row r="119" s="39" customFormat="true" ht="20" customHeight="true" spans="1:13">
      <c r="A119" s="14"/>
      <c r="B119" s="14"/>
      <c r="C119" s="15"/>
      <c r="D119" s="61"/>
      <c r="E119" s="64"/>
      <c r="F119" s="34"/>
      <c r="G119" s="14" t="s">
        <v>801</v>
      </c>
      <c r="H119" s="14" t="s">
        <v>802</v>
      </c>
      <c r="I119" s="14" t="s">
        <v>803</v>
      </c>
      <c r="J119" s="66">
        <v>3.3</v>
      </c>
      <c r="K119" s="14" t="s">
        <v>725</v>
      </c>
      <c r="L119" s="14" t="s">
        <v>485</v>
      </c>
      <c r="M119" s="14"/>
    </row>
    <row r="120" s="39" customFormat="true" ht="27" customHeight="true" spans="1:13">
      <c r="A120" s="14"/>
      <c r="B120" s="14"/>
      <c r="C120" s="15"/>
      <c r="D120" s="61"/>
      <c r="E120" s="64"/>
      <c r="F120" s="34"/>
      <c r="G120" s="14" t="s">
        <v>804</v>
      </c>
      <c r="H120" s="14" t="s">
        <v>805</v>
      </c>
      <c r="I120" s="14" t="s">
        <v>806</v>
      </c>
      <c r="J120" s="66">
        <v>3.3</v>
      </c>
      <c r="K120" s="14" t="s">
        <v>555</v>
      </c>
      <c r="L120" s="14" t="s">
        <v>485</v>
      </c>
      <c r="M120" s="14"/>
    </row>
    <row r="121" s="39" customFormat="true" ht="20" customHeight="true" spans="1:13">
      <c r="A121" s="14"/>
      <c r="B121" s="14"/>
      <c r="C121" s="15"/>
      <c r="D121" s="61"/>
      <c r="E121" s="64"/>
      <c r="F121" s="34"/>
      <c r="G121" s="14" t="s">
        <v>807</v>
      </c>
      <c r="H121" s="14" t="s">
        <v>808</v>
      </c>
      <c r="I121" s="14" t="s">
        <v>809</v>
      </c>
      <c r="J121" s="66">
        <v>3.3</v>
      </c>
      <c r="K121" s="14" t="s">
        <v>555</v>
      </c>
      <c r="L121" s="14" t="s">
        <v>485</v>
      </c>
      <c r="M121" s="14"/>
    </row>
    <row r="122" s="39" customFormat="true" ht="20" customHeight="true" spans="1:13">
      <c r="A122" s="14"/>
      <c r="B122" s="14"/>
      <c r="C122" s="15"/>
      <c r="D122" s="61"/>
      <c r="E122" s="64"/>
      <c r="F122" s="34"/>
      <c r="G122" s="14" t="s">
        <v>810</v>
      </c>
      <c r="H122" s="14" t="s">
        <v>525</v>
      </c>
      <c r="I122" s="14" t="s">
        <v>811</v>
      </c>
      <c r="J122" s="66">
        <v>3.6</v>
      </c>
      <c r="K122" s="14" t="s">
        <v>484</v>
      </c>
      <c r="L122" s="14" t="s">
        <v>485</v>
      </c>
      <c r="M122" s="14"/>
    </row>
    <row r="123" s="39" customFormat="true" ht="20" customHeight="true" spans="1:13">
      <c r="A123" s="14"/>
      <c r="B123" s="14"/>
      <c r="C123" s="15"/>
      <c r="D123" s="61"/>
      <c r="E123" s="64"/>
      <c r="F123" s="34" t="s">
        <v>492</v>
      </c>
      <c r="G123" s="14" t="s">
        <v>812</v>
      </c>
      <c r="H123" s="14" t="s">
        <v>749</v>
      </c>
      <c r="I123" s="14" t="s">
        <v>813</v>
      </c>
      <c r="J123" s="66">
        <v>3.25</v>
      </c>
      <c r="K123" s="14" t="s">
        <v>491</v>
      </c>
      <c r="L123" s="14" t="s">
        <v>485</v>
      </c>
      <c r="M123" s="14"/>
    </row>
    <row r="124" s="39" customFormat="true" ht="20" customHeight="true" spans="1:13">
      <c r="A124" s="14"/>
      <c r="B124" s="14"/>
      <c r="C124" s="15"/>
      <c r="D124" s="61"/>
      <c r="E124" s="64"/>
      <c r="F124" s="34"/>
      <c r="G124" s="14" t="s">
        <v>814</v>
      </c>
      <c r="H124" s="14" t="s">
        <v>815</v>
      </c>
      <c r="I124" s="14" t="s">
        <v>816</v>
      </c>
      <c r="J124" s="66">
        <v>3.25</v>
      </c>
      <c r="K124" s="14" t="s">
        <v>523</v>
      </c>
      <c r="L124" s="14" t="s">
        <v>485</v>
      </c>
      <c r="M124" s="14"/>
    </row>
    <row r="125" s="39" customFormat="true" ht="20" customHeight="true" spans="1:13">
      <c r="A125" s="14"/>
      <c r="B125" s="14"/>
      <c r="C125" s="15"/>
      <c r="D125" s="61"/>
      <c r="E125" s="64"/>
      <c r="F125" s="34"/>
      <c r="G125" s="14" t="s">
        <v>817</v>
      </c>
      <c r="H125" s="14" t="s">
        <v>494</v>
      </c>
      <c r="I125" s="14" t="s">
        <v>818</v>
      </c>
      <c r="J125" s="66">
        <v>3.5</v>
      </c>
      <c r="K125" s="14" t="s">
        <v>491</v>
      </c>
      <c r="L125" s="14" t="s">
        <v>485</v>
      </c>
      <c r="M125" s="14"/>
    </row>
    <row r="126" s="39" customFormat="true" ht="20" customHeight="true" spans="1:13">
      <c r="A126" s="14"/>
      <c r="B126" s="14"/>
      <c r="C126" s="15"/>
      <c r="D126" s="61"/>
      <c r="E126" s="64"/>
      <c r="F126" s="34" t="s">
        <v>495</v>
      </c>
      <c r="G126" s="14" t="s">
        <v>534</v>
      </c>
      <c r="H126" s="65">
        <v>1</v>
      </c>
      <c r="I126" s="14" t="s">
        <v>819</v>
      </c>
      <c r="J126" s="66">
        <v>5</v>
      </c>
      <c r="K126" s="14" t="s">
        <v>491</v>
      </c>
      <c r="L126" s="14" t="s">
        <v>485</v>
      </c>
      <c r="M126" s="14"/>
    </row>
    <row r="127" s="39" customFormat="true" ht="24" customHeight="true" spans="1:13">
      <c r="A127" s="14"/>
      <c r="B127" s="14"/>
      <c r="C127" s="15"/>
      <c r="D127" s="61"/>
      <c r="E127" s="64"/>
      <c r="F127" s="34" t="s">
        <v>498</v>
      </c>
      <c r="G127" s="14" t="s">
        <v>820</v>
      </c>
      <c r="H127" s="14" t="s">
        <v>821</v>
      </c>
      <c r="I127" s="14" t="s">
        <v>822</v>
      </c>
      <c r="J127" s="66">
        <v>1.7</v>
      </c>
      <c r="K127" s="14" t="s">
        <v>502</v>
      </c>
      <c r="L127" s="14" t="s">
        <v>485</v>
      </c>
      <c r="M127" s="14"/>
    </row>
    <row r="128" s="39" customFormat="true" ht="20" customHeight="true" spans="1:13">
      <c r="A128" s="14"/>
      <c r="B128" s="14"/>
      <c r="C128" s="15"/>
      <c r="D128" s="61"/>
      <c r="E128" s="64"/>
      <c r="F128" s="34"/>
      <c r="G128" s="14" t="s">
        <v>823</v>
      </c>
      <c r="H128" s="14" t="s">
        <v>824</v>
      </c>
      <c r="I128" s="14" t="s">
        <v>825</v>
      </c>
      <c r="J128" s="66">
        <v>1.7</v>
      </c>
      <c r="K128" s="14" t="s">
        <v>502</v>
      </c>
      <c r="L128" s="14" t="s">
        <v>485</v>
      </c>
      <c r="M128" s="14"/>
    </row>
    <row r="129" s="39" customFormat="true" ht="20" customHeight="true" spans="1:13">
      <c r="A129" s="14"/>
      <c r="B129" s="14"/>
      <c r="C129" s="15"/>
      <c r="D129" s="61"/>
      <c r="E129" s="72"/>
      <c r="F129" s="34"/>
      <c r="G129" s="14" t="s">
        <v>826</v>
      </c>
      <c r="H129" s="14" t="s">
        <v>827</v>
      </c>
      <c r="I129" s="14" t="s">
        <v>828</v>
      </c>
      <c r="J129" s="66">
        <v>1.6</v>
      </c>
      <c r="K129" s="14" t="s">
        <v>502</v>
      </c>
      <c r="L129" s="14" t="s">
        <v>485</v>
      </c>
      <c r="M129" s="14"/>
    </row>
    <row r="130" s="39" customFormat="true" ht="20" customHeight="true" spans="1:13">
      <c r="A130" s="14"/>
      <c r="B130" s="14"/>
      <c r="C130" s="15"/>
      <c r="D130" s="61"/>
      <c r="E130" s="68" t="s">
        <v>503</v>
      </c>
      <c r="F130" s="34" t="s">
        <v>504</v>
      </c>
      <c r="G130" s="14" t="s">
        <v>829</v>
      </c>
      <c r="H130" s="14" t="s">
        <v>680</v>
      </c>
      <c r="I130" s="14" t="s">
        <v>830</v>
      </c>
      <c r="J130" s="66">
        <v>7.5</v>
      </c>
      <c r="K130" s="14" t="s">
        <v>484</v>
      </c>
      <c r="L130" s="14" t="s">
        <v>485</v>
      </c>
      <c r="M130" s="14"/>
    </row>
    <row r="131" s="39" customFormat="true" ht="25" customHeight="true" spans="1:13">
      <c r="A131" s="14"/>
      <c r="B131" s="14"/>
      <c r="C131" s="15"/>
      <c r="D131" s="61"/>
      <c r="E131" s="68"/>
      <c r="F131" s="34"/>
      <c r="G131" s="14" t="s">
        <v>831</v>
      </c>
      <c r="H131" s="14" t="s">
        <v>832</v>
      </c>
      <c r="I131" s="14" t="s">
        <v>833</v>
      </c>
      <c r="J131" s="66">
        <v>7.5</v>
      </c>
      <c r="K131" s="14" t="s">
        <v>832</v>
      </c>
      <c r="L131" s="14" t="s">
        <v>508</v>
      </c>
      <c r="M131" s="14"/>
    </row>
    <row r="132" s="39" customFormat="true" ht="25" customHeight="true" spans="1:13">
      <c r="A132" s="14"/>
      <c r="B132" s="14"/>
      <c r="C132" s="15"/>
      <c r="D132" s="61"/>
      <c r="E132" s="68"/>
      <c r="F132" s="34"/>
      <c r="G132" s="14" t="s">
        <v>834</v>
      </c>
      <c r="H132" s="14" t="s">
        <v>835</v>
      </c>
      <c r="I132" s="14" t="s">
        <v>836</v>
      </c>
      <c r="J132" s="66">
        <v>7.5</v>
      </c>
      <c r="K132" s="14" t="s">
        <v>835</v>
      </c>
      <c r="L132" s="14" t="s">
        <v>508</v>
      </c>
      <c r="M132" s="14"/>
    </row>
    <row r="133" s="39" customFormat="true" ht="25" customHeight="true" spans="1:13">
      <c r="A133" s="14"/>
      <c r="B133" s="14"/>
      <c r="C133" s="15"/>
      <c r="D133" s="61"/>
      <c r="E133" s="68"/>
      <c r="F133" s="34"/>
      <c r="G133" s="14" t="s">
        <v>837</v>
      </c>
      <c r="H133" s="14" t="s">
        <v>612</v>
      </c>
      <c r="I133" s="14" t="s">
        <v>838</v>
      </c>
      <c r="J133" s="66">
        <v>7.5</v>
      </c>
      <c r="K133" s="14" t="s">
        <v>612</v>
      </c>
      <c r="L133" s="14" t="s">
        <v>508</v>
      </c>
      <c r="M133" s="14"/>
    </row>
    <row r="134" s="39" customFormat="true" ht="25" customHeight="true" spans="1:13">
      <c r="A134" s="14"/>
      <c r="B134" s="14"/>
      <c r="C134" s="15"/>
      <c r="D134" s="67"/>
      <c r="E134" s="68" t="s">
        <v>509</v>
      </c>
      <c r="F134" s="34" t="s">
        <v>510</v>
      </c>
      <c r="G134" s="14" t="s">
        <v>542</v>
      </c>
      <c r="H134" s="14" t="s">
        <v>749</v>
      </c>
      <c r="I134" s="14" t="s">
        <v>839</v>
      </c>
      <c r="J134" s="66">
        <v>10</v>
      </c>
      <c r="K134" s="14" t="s">
        <v>491</v>
      </c>
      <c r="L134" s="14" t="s">
        <v>485</v>
      </c>
      <c r="M134" s="14"/>
    </row>
    <row r="135" s="39" customFormat="true" ht="28" customHeight="true" spans="1:13">
      <c r="A135" s="14" t="s">
        <v>173</v>
      </c>
      <c r="B135" s="14" t="s">
        <v>840</v>
      </c>
      <c r="C135" s="15">
        <v>840</v>
      </c>
      <c r="D135" s="60" t="s">
        <v>841</v>
      </c>
      <c r="E135" s="73" t="s">
        <v>479</v>
      </c>
      <c r="F135" s="34" t="s">
        <v>480</v>
      </c>
      <c r="G135" s="14" t="s">
        <v>842</v>
      </c>
      <c r="H135" s="14" t="s">
        <v>843</v>
      </c>
      <c r="I135" s="14" t="s">
        <v>844</v>
      </c>
      <c r="J135" s="66">
        <v>10</v>
      </c>
      <c r="K135" s="14" t="s">
        <v>519</v>
      </c>
      <c r="L135" s="14" t="s">
        <v>485</v>
      </c>
      <c r="M135" s="14"/>
    </row>
    <row r="136" s="39" customFormat="true" ht="28" customHeight="true" spans="1:13">
      <c r="A136" s="14"/>
      <c r="B136" s="14"/>
      <c r="C136" s="15"/>
      <c r="D136" s="61"/>
      <c r="E136" s="74"/>
      <c r="F136" s="34"/>
      <c r="G136" s="14" t="s">
        <v>845</v>
      </c>
      <c r="H136" s="14" t="s">
        <v>846</v>
      </c>
      <c r="I136" s="14" t="s">
        <v>847</v>
      </c>
      <c r="J136" s="66">
        <v>10</v>
      </c>
      <c r="K136" s="14" t="s">
        <v>671</v>
      </c>
      <c r="L136" s="14" t="s">
        <v>485</v>
      </c>
      <c r="M136" s="14"/>
    </row>
    <row r="137" s="39" customFormat="true" ht="28" customHeight="true" spans="1:13">
      <c r="A137" s="14"/>
      <c r="B137" s="14"/>
      <c r="C137" s="15"/>
      <c r="D137" s="61"/>
      <c r="E137" s="74"/>
      <c r="F137" s="34"/>
      <c r="G137" s="14" t="s">
        <v>848</v>
      </c>
      <c r="H137" s="14" t="s">
        <v>669</v>
      </c>
      <c r="I137" s="14" t="s">
        <v>849</v>
      </c>
      <c r="J137" s="66">
        <v>10</v>
      </c>
      <c r="K137" s="14" t="s">
        <v>671</v>
      </c>
      <c r="L137" s="14" t="s">
        <v>485</v>
      </c>
      <c r="M137" s="14"/>
    </row>
    <row r="138" s="39" customFormat="true" ht="51" customHeight="true" spans="1:13">
      <c r="A138" s="14"/>
      <c r="B138" s="14"/>
      <c r="C138" s="15"/>
      <c r="D138" s="61"/>
      <c r="E138" s="74"/>
      <c r="F138" s="34" t="s">
        <v>492</v>
      </c>
      <c r="G138" s="14" t="s">
        <v>850</v>
      </c>
      <c r="H138" s="65">
        <v>1</v>
      </c>
      <c r="I138" s="14" t="s">
        <v>851</v>
      </c>
      <c r="J138" s="66">
        <v>3.25</v>
      </c>
      <c r="K138" s="14" t="s">
        <v>491</v>
      </c>
      <c r="L138" s="14" t="s">
        <v>485</v>
      </c>
      <c r="M138" s="14"/>
    </row>
    <row r="139" s="39" customFormat="true" ht="30" customHeight="true" spans="1:13">
      <c r="A139" s="14"/>
      <c r="B139" s="14"/>
      <c r="C139" s="15"/>
      <c r="D139" s="61"/>
      <c r="E139" s="74"/>
      <c r="F139" s="34"/>
      <c r="G139" s="14" t="s">
        <v>852</v>
      </c>
      <c r="H139" s="65">
        <v>1</v>
      </c>
      <c r="I139" s="14" t="s">
        <v>853</v>
      </c>
      <c r="J139" s="66">
        <v>3.25</v>
      </c>
      <c r="K139" s="14" t="s">
        <v>491</v>
      </c>
      <c r="L139" s="14" t="s">
        <v>485</v>
      </c>
      <c r="M139" s="14"/>
    </row>
    <row r="140" s="39" customFormat="true" ht="20" customHeight="true" spans="1:13">
      <c r="A140" s="14"/>
      <c r="B140" s="14"/>
      <c r="C140" s="15"/>
      <c r="D140" s="61"/>
      <c r="E140" s="74"/>
      <c r="F140" s="34"/>
      <c r="G140" s="14" t="s">
        <v>854</v>
      </c>
      <c r="H140" s="65">
        <v>1</v>
      </c>
      <c r="I140" s="14" t="s">
        <v>855</v>
      </c>
      <c r="J140" s="66">
        <v>3.5</v>
      </c>
      <c r="K140" s="14" t="s">
        <v>491</v>
      </c>
      <c r="L140" s="14" t="s">
        <v>485</v>
      </c>
      <c r="M140" s="14"/>
    </row>
    <row r="141" s="39" customFormat="true" ht="20" customHeight="true" spans="1:13">
      <c r="A141" s="14"/>
      <c r="B141" s="14"/>
      <c r="C141" s="15"/>
      <c r="D141" s="61"/>
      <c r="E141" s="74"/>
      <c r="F141" s="34" t="s">
        <v>495</v>
      </c>
      <c r="G141" s="14" t="s">
        <v>856</v>
      </c>
      <c r="H141" s="65">
        <v>1</v>
      </c>
      <c r="I141" s="14" t="s">
        <v>857</v>
      </c>
      <c r="J141" s="66">
        <v>5</v>
      </c>
      <c r="K141" s="14" t="s">
        <v>491</v>
      </c>
      <c r="L141" s="14" t="s">
        <v>485</v>
      </c>
      <c r="M141" s="14"/>
    </row>
    <row r="142" s="39" customFormat="true" ht="29" customHeight="true" spans="1:13">
      <c r="A142" s="14"/>
      <c r="B142" s="14"/>
      <c r="C142" s="15"/>
      <c r="D142" s="61"/>
      <c r="E142" s="75"/>
      <c r="F142" s="34" t="s">
        <v>498</v>
      </c>
      <c r="G142" s="14" t="s">
        <v>858</v>
      </c>
      <c r="H142" s="14" t="s">
        <v>859</v>
      </c>
      <c r="I142" s="14" t="s">
        <v>858</v>
      </c>
      <c r="J142" s="66">
        <v>5</v>
      </c>
      <c r="K142" s="14" t="s">
        <v>502</v>
      </c>
      <c r="L142" s="14" t="s">
        <v>485</v>
      </c>
      <c r="M142" s="14"/>
    </row>
    <row r="143" s="39" customFormat="true" ht="20" customHeight="true" spans="1:13">
      <c r="A143" s="14"/>
      <c r="B143" s="14"/>
      <c r="C143" s="15"/>
      <c r="D143" s="61"/>
      <c r="E143" s="68" t="s">
        <v>503</v>
      </c>
      <c r="F143" s="34" t="s">
        <v>504</v>
      </c>
      <c r="G143" s="14" t="s">
        <v>860</v>
      </c>
      <c r="H143" s="14" t="s">
        <v>861</v>
      </c>
      <c r="I143" s="14" t="s">
        <v>862</v>
      </c>
      <c r="J143" s="66">
        <v>6</v>
      </c>
      <c r="K143" s="14" t="s">
        <v>861</v>
      </c>
      <c r="L143" s="14" t="s">
        <v>508</v>
      </c>
      <c r="M143" s="14"/>
    </row>
    <row r="144" s="39" customFormat="true" ht="20" customHeight="true" spans="1:13">
      <c r="A144" s="14"/>
      <c r="B144" s="14"/>
      <c r="C144" s="15"/>
      <c r="D144" s="61"/>
      <c r="E144" s="68"/>
      <c r="F144" s="34"/>
      <c r="G144" s="14" t="s">
        <v>837</v>
      </c>
      <c r="H144" s="14" t="s">
        <v>612</v>
      </c>
      <c r="I144" s="14" t="s">
        <v>863</v>
      </c>
      <c r="J144" s="66">
        <v>6</v>
      </c>
      <c r="K144" s="14" t="s">
        <v>612</v>
      </c>
      <c r="L144" s="14" t="s">
        <v>508</v>
      </c>
      <c r="M144" s="14"/>
    </row>
    <row r="145" s="39" customFormat="true" ht="20" customHeight="true" spans="1:13">
      <c r="A145" s="14"/>
      <c r="B145" s="14"/>
      <c r="C145" s="15"/>
      <c r="D145" s="61"/>
      <c r="E145" s="68"/>
      <c r="F145" s="34"/>
      <c r="G145" s="14" t="s">
        <v>864</v>
      </c>
      <c r="H145" s="14" t="s">
        <v>749</v>
      </c>
      <c r="I145" s="14" t="s">
        <v>865</v>
      </c>
      <c r="J145" s="66">
        <v>6</v>
      </c>
      <c r="K145" s="14" t="s">
        <v>491</v>
      </c>
      <c r="L145" s="14" t="s">
        <v>485</v>
      </c>
      <c r="M145" s="14"/>
    </row>
    <row r="146" s="39" customFormat="true" ht="20" customHeight="true" spans="1:13">
      <c r="A146" s="14"/>
      <c r="B146" s="14"/>
      <c r="C146" s="15"/>
      <c r="D146" s="61"/>
      <c r="E146" s="68"/>
      <c r="F146" s="34"/>
      <c r="G146" s="14" t="s">
        <v>829</v>
      </c>
      <c r="H146" s="14" t="s">
        <v>866</v>
      </c>
      <c r="I146" s="14" t="s">
        <v>867</v>
      </c>
      <c r="J146" s="66">
        <v>6</v>
      </c>
      <c r="K146" s="14" t="s">
        <v>868</v>
      </c>
      <c r="L146" s="14" t="s">
        <v>485</v>
      </c>
      <c r="M146" s="14"/>
    </row>
    <row r="147" s="39" customFormat="true" ht="20" customHeight="true" spans="1:13">
      <c r="A147" s="14"/>
      <c r="B147" s="14"/>
      <c r="C147" s="15"/>
      <c r="D147" s="61"/>
      <c r="E147" s="68"/>
      <c r="F147" s="34" t="s">
        <v>614</v>
      </c>
      <c r="G147" s="14" t="s">
        <v>869</v>
      </c>
      <c r="H147" s="65">
        <v>1</v>
      </c>
      <c r="I147" s="14" t="s">
        <v>870</v>
      </c>
      <c r="J147" s="66">
        <v>6</v>
      </c>
      <c r="K147" s="14" t="s">
        <v>491</v>
      </c>
      <c r="L147" s="14" t="s">
        <v>485</v>
      </c>
      <c r="M147" s="14"/>
    </row>
    <row r="148" s="39" customFormat="true" ht="20" customHeight="true" spans="1:13">
      <c r="A148" s="14"/>
      <c r="B148" s="14"/>
      <c r="C148" s="15"/>
      <c r="D148" s="61"/>
      <c r="E148" s="63" t="s">
        <v>509</v>
      </c>
      <c r="F148" s="76" t="s">
        <v>510</v>
      </c>
      <c r="G148" s="14" t="s">
        <v>542</v>
      </c>
      <c r="H148" s="65" t="s">
        <v>619</v>
      </c>
      <c r="I148" s="14" t="s">
        <v>871</v>
      </c>
      <c r="J148" s="66">
        <v>5</v>
      </c>
      <c r="K148" s="14" t="s">
        <v>491</v>
      </c>
      <c r="L148" s="14" t="s">
        <v>485</v>
      </c>
      <c r="M148" s="14"/>
    </row>
    <row r="149" s="39" customFormat="true" ht="20" customHeight="true" spans="1:13">
      <c r="A149" s="14"/>
      <c r="B149" s="14"/>
      <c r="C149" s="15"/>
      <c r="D149" s="67"/>
      <c r="E149" s="72"/>
      <c r="F149" s="77"/>
      <c r="G149" s="14" t="s">
        <v>872</v>
      </c>
      <c r="H149" s="14" t="s">
        <v>619</v>
      </c>
      <c r="I149" s="14" t="s">
        <v>873</v>
      </c>
      <c r="J149" s="66">
        <v>5</v>
      </c>
      <c r="K149" s="14" t="s">
        <v>491</v>
      </c>
      <c r="L149" s="14" t="s">
        <v>485</v>
      </c>
      <c r="M149" s="14"/>
    </row>
    <row r="150" s="39" customFormat="true" ht="28" customHeight="true" spans="1:13">
      <c r="A150" s="14" t="s">
        <v>173</v>
      </c>
      <c r="B150" s="14" t="s">
        <v>874</v>
      </c>
      <c r="C150" s="15">
        <v>280</v>
      </c>
      <c r="D150" s="60" t="s">
        <v>875</v>
      </c>
      <c r="E150" s="63" t="s">
        <v>479</v>
      </c>
      <c r="F150" s="34" t="s">
        <v>480</v>
      </c>
      <c r="G150" s="14" t="s">
        <v>876</v>
      </c>
      <c r="H150" s="14" t="s">
        <v>877</v>
      </c>
      <c r="I150" s="14" t="s">
        <v>878</v>
      </c>
      <c r="J150" s="66">
        <v>4.28</v>
      </c>
      <c r="K150" s="14" t="s">
        <v>725</v>
      </c>
      <c r="L150" s="14" t="s">
        <v>485</v>
      </c>
      <c r="M150" s="14"/>
    </row>
    <row r="151" s="39" customFormat="true" ht="24" customHeight="true" spans="1:13">
      <c r="A151" s="14"/>
      <c r="B151" s="14"/>
      <c r="C151" s="15"/>
      <c r="D151" s="61"/>
      <c r="E151" s="64"/>
      <c r="F151" s="34"/>
      <c r="G151" s="14" t="s">
        <v>879</v>
      </c>
      <c r="H151" s="14" t="s">
        <v>880</v>
      </c>
      <c r="I151" s="14" t="s">
        <v>881</v>
      </c>
      <c r="J151" s="66">
        <v>4.28</v>
      </c>
      <c r="K151" s="14" t="s">
        <v>725</v>
      </c>
      <c r="L151" s="14" t="s">
        <v>485</v>
      </c>
      <c r="M151" s="14"/>
    </row>
    <row r="152" s="39" customFormat="true" ht="24" customHeight="true" spans="1:13">
      <c r="A152" s="14"/>
      <c r="B152" s="14"/>
      <c r="C152" s="15"/>
      <c r="D152" s="61"/>
      <c r="E152" s="64"/>
      <c r="F152" s="34"/>
      <c r="G152" s="14" t="s">
        <v>882</v>
      </c>
      <c r="H152" s="14" t="s">
        <v>883</v>
      </c>
      <c r="I152" s="14" t="s">
        <v>884</v>
      </c>
      <c r="J152" s="66">
        <v>4.28</v>
      </c>
      <c r="K152" s="14" t="s">
        <v>725</v>
      </c>
      <c r="L152" s="14" t="s">
        <v>485</v>
      </c>
      <c r="M152" s="14"/>
    </row>
    <row r="153" s="39" customFormat="true" ht="24" customHeight="true" spans="1:13">
      <c r="A153" s="14"/>
      <c r="B153" s="14"/>
      <c r="C153" s="15"/>
      <c r="D153" s="61"/>
      <c r="E153" s="64"/>
      <c r="F153" s="34"/>
      <c r="G153" s="14" t="s">
        <v>885</v>
      </c>
      <c r="H153" s="14" t="s">
        <v>886</v>
      </c>
      <c r="I153" s="14" t="s">
        <v>887</v>
      </c>
      <c r="J153" s="66">
        <v>4.28</v>
      </c>
      <c r="K153" s="14" t="s">
        <v>725</v>
      </c>
      <c r="L153" s="14" t="s">
        <v>485</v>
      </c>
      <c r="M153" s="14"/>
    </row>
    <row r="154" s="39" customFormat="true" ht="24" customHeight="true" spans="1:13">
      <c r="A154" s="14"/>
      <c r="B154" s="14"/>
      <c r="C154" s="15"/>
      <c r="D154" s="61"/>
      <c r="E154" s="64"/>
      <c r="F154" s="34"/>
      <c r="G154" s="14" t="s">
        <v>888</v>
      </c>
      <c r="H154" s="14" t="s">
        <v>889</v>
      </c>
      <c r="I154" s="14" t="s">
        <v>890</v>
      </c>
      <c r="J154" s="66">
        <v>4.28</v>
      </c>
      <c r="K154" s="14" t="s">
        <v>725</v>
      </c>
      <c r="L154" s="14" t="s">
        <v>485</v>
      </c>
      <c r="M154" s="14"/>
    </row>
    <row r="155" s="39" customFormat="true" ht="24" customHeight="true" spans="1:13">
      <c r="A155" s="14"/>
      <c r="B155" s="14"/>
      <c r="C155" s="15"/>
      <c r="D155" s="61"/>
      <c r="E155" s="64"/>
      <c r="F155" s="34"/>
      <c r="G155" s="14" t="s">
        <v>891</v>
      </c>
      <c r="H155" s="14" t="s">
        <v>889</v>
      </c>
      <c r="I155" s="14" t="s">
        <v>892</v>
      </c>
      <c r="J155" s="66">
        <v>4.28</v>
      </c>
      <c r="K155" s="14" t="s">
        <v>725</v>
      </c>
      <c r="L155" s="14" t="s">
        <v>485</v>
      </c>
      <c r="M155" s="14"/>
    </row>
    <row r="156" s="39" customFormat="true" ht="31" customHeight="true" spans="1:13">
      <c r="A156" s="14"/>
      <c r="B156" s="14"/>
      <c r="C156" s="15"/>
      <c r="D156" s="61"/>
      <c r="E156" s="64"/>
      <c r="F156" s="34"/>
      <c r="G156" s="14" t="s">
        <v>893</v>
      </c>
      <c r="H156" s="78">
        <v>1</v>
      </c>
      <c r="I156" s="14" t="s">
        <v>894</v>
      </c>
      <c r="J156" s="66">
        <v>4.32</v>
      </c>
      <c r="K156" s="14" t="s">
        <v>725</v>
      </c>
      <c r="L156" s="14" t="s">
        <v>485</v>
      </c>
      <c r="M156" s="14"/>
    </row>
    <row r="157" s="39" customFormat="true" ht="33" customHeight="true" spans="1:13">
      <c r="A157" s="14"/>
      <c r="B157" s="14"/>
      <c r="C157" s="15"/>
      <c r="D157" s="61"/>
      <c r="E157" s="64"/>
      <c r="F157" s="34" t="s">
        <v>492</v>
      </c>
      <c r="G157" s="14" t="s">
        <v>895</v>
      </c>
      <c r="H157" s="65">
        <v>1</v>
      </c>
      <c r="I157" s="14" t="s">
        <v>896</v>
      </c>
      <c r="J157" s="66">
        <v>10</v>
      </c>
      <c r="K157" s="14" t="s">
        <v>491</v>
      </c>
      <c r="L157" s="14" t="s">
        <v>485</v>
      </c>
      <c r="M157" s="14"/>
    </row>
    <row r="158" s="39" customFormat="true" ht="20" customHeight="true" spans="1:13">
      <c r="A158" s="14"/>
      <c r="B158" s="14"/>
      <c r="C158" s="15"/>
      <c r="D158" s="61"/>
      <c r="E158" s="64"/>
      <c r="F158" s="34" t="s">
        <v>495</v>
      </c>
      <c r="G158" s="14" t="s">
        <v>534</v>
      </c>
      <c r="H158" s="65">
        <v>1</v>
      </c>
      <c r="I158" s="14" t="s">
        <v>819</v>
      </c>
      <c r="J158" s="66">
        <v>5</v>
      </c>
      <c r="K158" s="14" t="s">
        <v>491</v>
      </c>
      <c r="L158" s="14" t="s">
        <v>485</v>
      </c>
      <c r="M158" s="14"/>
    </row>
    <row r="159" s="39" customFormat="true" ht="68" customHeight="true" spans="1:13">
      <c r="A159" s="14"/>
      <c r="B159" s="14"/>
      <c r="C159" s="15"/>
      <c r="D159" s="61"/>
      <c r="E159" s="64"/>
      <c r="F159" s="34" t="s">
        <v>498</v>
      </c>
      <c r="G159" s="14" t="s">
        <v>897</v>
      </c>
      <c r="H159" s="14" t="s">
        <v>898</v>
      </c>
      <c r="I159" s="14" t="s">
        <v>899</v>
      </c>
      <c r="J159" s="66">
        <v>0.625</v>
      </c>
      <c r="K159" s="14" t="s">
        <v>502</v>
      </c>
      <c r="L159" s="14" t="s">
        <v>485</v>
      </c>
      <c r="M159" s="14"/>
    </row>
    <row r="160" s="39" customFormat="true" ht="38" customHeight="true" spans="1:13">
      <c r="A160" s="14"/>
      <c r="B160" s="14"/>
      <c r="C160" s="15"/>
      <c r="D160" s="61"/>
      <c r="E160" s="64"/>
      <c r="F160" s="34"/>
      <c r="G160" s="14" t="s">
        <v>900</v>
      </c>
      <c r="H160" s="14" t="s">
        <v>901</v>
      </c>
      <c r="I160" s="14" t="s">
        <v>902</v>
      </c>
      <c r="J160" s="66">
        <v>0.625</v>
      </c>
      <c r="K160" s="14" t="s">
        <v>502</v>
      </c>
      <c r="L160" s="14" t="s">
        <v>485</v>
      </c>
      <c r="M160" s="14"/>
    </row>
    <row r="161" s="39" customFormat="true" ht="56" customHeight="true" spans="1:13">
      <c r="A161" s="14"/>
      <c r="B161" s="14"/>
      <c r="C161" s="15"/>
      <c r="D161" s="61"/>
      <c r="E161" s="64"/>
      <c r="F161" s="34"/>
      <c r="G161" s="14" t="s">
        <v>903</v>
      </c>
      <c r="H161" s="14" t="s">
        <v>904</v>
      </c>
      <c r="I161" s="14" t="s">
        <v>905</v>
      </c>
      <c r="J161" s="66">
        <v>0.625</v>
      </c>
      <c r="K161" s="14" t="s">
        <v>502</v>
      </c>
      <c r="L161" s="14" t="s">
        <v>485</v>
      </c>
      <c r="M161" s="14"/>
    </row>
    <row r="162" s="39" customFormat="true" ht="81" customHeight="true" spans="1:13">
      <c r="A162" s="14"/>
      <c r="B162" s="14"/>
      <c r="C162" s="15"/>
      <c r="D162" s="61"/>
      <c r="E162" s="64"/>
      <c r="F162" s="34"/>
      <c r="G162" s="14" t="s">
        <v>906</v>
      </c>
      <c r="H162" s="14" t="s">
        <v>907</v>
      </c>
      <c r="I162" s="14" t="s">
        <v>908</v>
      </c>
      <c r="J162" s="66">
        <v>0.625</v>
      </c>
      <c r="K162" s="14" t="s">
        <v>502</v>
      </c>
      <c r="L162" s="14" t="s">
        <v>485</v>
      </c>
      <c r="M162" s="14"/>
    </row>
    <row r="163" s="39" customFormat="true" ht="35" customHeight="true" spans="1:13">
      <c r="A163" s="14"/>
      <c r="B163" s="14"/>
      <c r="C163" s="15"/>
      <c r="D163" s="61"/>
      <c r="E163" s="64"/>
      <c r="F163" s="34"/>
      <c r="G163" s="14" t="s">
        <v>909</v>
      </c>
      <c r="H163" s="14" t="s">
        <v>910</v>
      </c>
      <c r="I163" s="14" t="s">
        <v>911</v>
      </c>
      <c r="J163" s="66">
        <v>0.625</v>
      </c>
      <c r="K163" s="14" t="s">
        <v>502</v>
      </c>
      <c r="L163" s="14" t="s">
        <v>485</v>
      </c>
      <c r="M163" s="14"/>
    </row>
    <row r="164" s="39" customFormat="true" ht="35" customHeight="true" spans="1:13">
      <c r="A164" s="14"/>
      <c r="B164" s="14"/>
      <c r="C164" s="15"/>
      <c r="D164" s="61"/>
      <c r="E164" s="64"/>
      <c r="F164" s="34"/>
      <c r="G164" s="14" t="s">
        <v>912</v>
      </c>
      <c r="H164" s="14" t="s">
        <v>913</v>
      </c>
      <c r="I164" s="14" t="s">
        <v>914</v>
      </c>
      <c r="J164" s="66">
        <v>0.625</v>
      </c>
      <c r="K164" s="14" t="s">
        <v>502</v>
      </c>
      <c r="L164" s="14" t="s">
        <v>485</v>
      </c>
      <c r="M164" s="14"/>
    </row>
    <row r="165" s="39" customFormat="true" ht="35" customHeight="true" spans="1:13">
      <c r="A165" s="14"/>
      <c r="B165" s="14"/>
      <c r="C165" s="15"/>
      <c r="D165" s="61"/>
      <c r="E165" s="64"/>
      <c r="F165" s="34"/>
      <c r="G165" s="14" t="s">
        <v>915</v>
      </c>
      <c r="H165" s="14" t="s">
        <v>901</v>
      </c>
      <c r="I165" s="14" t="s">
        <v>916</v>
      </c>
      <c r="J165" s="66">
        <v>0.625</v>
      </c>
      <c r="K165" s="14" t="s">
        <v>502</v>
      </c>
      <c r="L165" s="14" t="s">
        <v>485</v>
      </c>
      <c r="M165" s="14"/>
    </row>
    <row r="166" s="39" customFormat="true" ht="46" customHeight="true" spans="1:13">
      <c r="A166" s="14"/>
      <c r="B166" s="14"/>
      <c r="C166" s="15"/>
      <c r="D166" s="61"/>
      <c r="E166" s="72"/>
      <c r="F166" s="34"/>
      <c r="G166" s="14" t="s">
        <v>917</v>
      </c>
      <c r="H166" s="14" t="s">
        <v>918</v>
      </c>
      <c r="I166" s="14" t="s">
        <v>919</v>
      </c>
      <c r="J166" s="66">
        <v>0.625</v>
      </c>
      <c r="K166" s="14" t="s">
        <v>502</v>
      </c>
      <c r="L166" s="14" t="s">
        <v>485</v>
      </c>
      <c r="M166" s="14"/>
    </row>
    <row r="167" s="39" customFormat="true" ht="20" customHeight="true" spans="1:13">
      <c r="A167" s="14"/>
      <c r="B167" s="14"/>
      <c r="C167" s="15"/>
      <c r="D167" s="61"/>
      <c r="E167" s="68" t="s">
        <v>503</v>
      </c>
      <c r="F167" s="34" t="s">
        <v>920</v>
      </c>
      <c r="G167" s="14" t="s">
        <v>921</v>
      </c>
      <c r="H167" s="14" t="s">
        <v>922</v>
      </c>
      <c r="I167" s="14" t="s">
        <v>923</v>
      </c>
      <c r="J167" s="66">
        <v>30</v>
      </c>
      <c r="K167" s="14" t="s">
        <v>924</v>
      </c>
      <c r="L167" s="14" t="s">
        <v>485</v>
      </c>
      <c r="M167" s="14"/>
    </row>
    <row r="168" s="39" customFormat="true" ht="30" customHeight="true" spans="1:13">
      <c r="A168" s="14"/>
      <c r="B168" s="14"/>
      <c r="C168" s="15"/>
      <c r="D168" s="61"/>
      <c r="E168" s="63" t="s">
        <v>509</v>
      </c>
      <c r="F168" s="76" t="s">
        <v>510</v>
      </c>
      <c r="G168" s="14" t="s">
        <v>542</v>
      </c>
      <c r="H168" s="14" t="s">
        <v>619</v>
      </c>
      <c r="I168" s="14" t="s">
        <v>925</v>
      </c>
      <c r="J168" s="66">
        <v>5</v>
      </c>
      <c r="K168" s="14" t="s">
        <v>491</v>
      </c>
      <c r="L168" s="14" t="s">
        <v>485</v>
      </c>
      <c r="M168" s="14"/>
    </row>
    <row r="169" s="39" customFormat="true" ht="30" customHeight="true" spans="1:13">
      <c r="A169" s="14"/>
      <c r="B169" s="14"/>
      <c r="C169" s="15"/>
      <c r="D169" s="67"/>
      <c r="E169" s="72"/>
      <c r="F169" s="77"/>
      <c r="G169" s="14" t="s">
        <v>748</v>
      </c>
      <c r="H169" s="14" t="s">
        <v>619</v>
      </c>
      <c r="I169" s="14" t="s">
        <v>926</v>
      </c>
      <c r="J169" s="66">
        <v>5</v>
      </c>
      <c r="K169" s="14" t="s">
        <v>491</v>
      </c>
      <c r="L169" s="14" t="s">
        <v>485</v>
      </c>
      <c r="M169" s="14"/>
    </row>
    <row r="170" s="40" customFormat="true" ht="24.95" customHeight="true" spans="1:13">
      <c r="A170" s="68" t="s">
        <v>927</v>
      </c>
      <c r="B170" s="68" t="s">
        <v>928</v>
      </c>
      <c r="C170" s="69">
        <v>126</v>
      </c>
      <c r="D170" s="70"/>
      <c r="E170" s="70"/>
      <c r="F170" s="70"/>
      <c r="G170" s="70"/>
      <c r="H170" s="70"/>
      <c r="I170" s="70"/>
      <c r="J170" s="70"/>
      <c r="K170" s="70"/>
      <c r="L170" s="70"/>
      <c r="M170" s="70"/>
    </row>
    <row r="171" s="40" customFormat="true" ht="26.45" customHeight="true" spans="1:13">
      <c r="A171" s="22" t="s">
        <v>207</v>
      </c>
      <c r="B171" s="22" t="s">
        <v>929</v>
      </c>
      <c r="C171" s="22">
        <v>126</v>
      </c>
      <c r="D171" s="22" t="s">
        <v>930</v>
      </c>
      <c r="E171" s="70" t="s">
        <v>479</v>
      </c>
      <c r="F171" s="14" t="s">
        <v>480</v>
      </c>
      <c r="G171" s="14" t="s">
        <v>931</v>
      </c>
      <c r="H171" s="14" t="s">
        <v>932</v>
      </c>
      <c r="I171" s="79" t="s">
        <v>933</v>
      </c>
      <c r="J171" s="14" t="s">
        <v>934</v>
      </c>
      <c r="K171" s="14" t="s">
        <v>519</v>
      </c>
      <c r="L171" s="14" t="s">
        <v>485</v>
      </c>
      <c r="M171" s="14"/>
    </row>
    <row r="172" s="40" customFormat="true" ht="45.75" customHeight="true" spans="1:13">
      <c r="A172" s="71"/>
      <c r="B172" s="71"/>
      <c r="C172" s="71"/>
      <c r="D172" s="71"/>
      <c r="E172" s="70"/>
      <c r="F172" s="14"/>
      <c r="G172" s="14" t="s">
        <v>935</v>
      </c>
      <c r="H172" s="14" t="s">
        <v>936</v>
      </c>
      <c r="I172" s="14" t="s">
        <v>937</v>
      </c>
      <c r="J172" s="14" t="s">
        <v>934</v>
      </c>
      <c r="K172" s="14" t="s">
        <v>938</v>
      </c>
      <c r="L172" s="14" t="s">
        <v>485</v>
      </c>
      <c r="M172" s="14"/>
    </row>
    <row r="173" s="40" customFormat="true" ht="26.45" customHeight="true" spans="1:13">
      <c r="A173" s="71"/>
      <c r="B173" s="71"/>
      <c r="C173" s="71"/>
      <c r="D173" s="71"/>
      <c r="E173" s="70"/>
      <c r="F173" s="14" t="s">
        <v>495</v>
      </c>
      <c r="G173" s="14" t="s">
        <v>939</v>
      </c>
      <c r="H173" s="14" t="s">
        <v>940</v>
      </c>
      <c r="I173" s="14" t="s">
        <v>941</v>
      </c>
      <c r="J173" s="14" t="s">
        <v>934</v>
      </c>
      <c r="K173" s="14" t="s">
        <v>942</v>
      </c>
      <c r="L173" s="14" t="s">
        <v>485</v>
      </c>
      <c r="M173" s="14"/>
    </row>
    <row r="174" s="40" customFormat="true" ht="26.45" customHeight="true" spans="1:13">
      <c r="A174" s="71"/>
      <c r="B174" s="71"/>
      <c r="C174" s="71"/>
      <c r="D174" s="71"/>
      <c r="E174" s="70"/>
      <c r="F174" s="14"/>
      <c r="G174" s="14" t="s">
        <v>943</v>
      </c>
      <c r="H174" s="14" t="s">
        <v>944</v>
      </c>
      <c r="I174" s="14" t="s">
        <v>945</v>
      </c>
      <c r="J174" s="14" t="s">
        <v>934</v>
      </c>
      <c r="K174" s="14" t="s">
        <v>946</v>
      </c>
      <c r="L174" s="14" t="s">
        <v>485</v>
      </c>
      <c r="M174" s="14"/>
    </row>
    <row r="175" s="40" customFormat="true" ht="26.45" customHeight="true" spans="1:13">
      <c r="A175" s="71"/>
      <c r="B175" s="71"/>
      <c r="C175" s="71"/>
      <c r="D175" s="71"/>
      <c r="E175" s="70"/>
      <c r="F175" s="14" t="s">
        <v>492</v>
      </c>
      <c r="G175" s="14" t="s">
        <v>947</v>
      </c>
      <c r="H175" s="14" t="s">
        <v>948</v>
      </c>
      <c r="I175" s="14" t="s">
        <v>949</v>
      </c>
      <c r="J175" s="14" t="s">
        <v>934</v>
      </c>
      <c r="K175" s="14" t="s">
        <v>942</v>
      </c>
      <c r="L175" s="14" t="s">
        <v>485</v>
      </c>
      <c r="M175" s="14"/>
    </row>
    <row r="176" s="40" customFormat="true" ht="26.45" customHeight="true" spans="1:13">
      <c r="A176" s="71"/>
      <c r="B176" s="71"/>
      <c r="C176" s="71"/>
      <c r="D176" s="71"/>
      <c r="E176" s="70" t="s">
        <v>498</v>
      </c>
      <c r="F176" s="14" t="s">
        <v>950</v>
      </c>
      <c r="G176" s="14" t="s">
        <v>951</v>
      </c>
      <c r="H176" s="14" t="s">
        <v>952</v>
      </c>
      <c r="I176" s="14" t="s">
        <v>951</v>
      </c>
      <c r="J176" s="14" t="s">
        <v>934</v>
      </c>
      <c r="K176" s="14" t="s">
        <v>502</v>
      </c>
      <c r="L176" s="14" t="s">
        <v>485</v>
      </c>
      <c r="M176" s="14"/>
    </row>
    <row r="177" s="40" customFormat="true" ht="26.45" customHeight="true" spans="1:13">
      <c r="A177" s="71"/>
      <c r="B177" s="71"/>
      <c r="C177" s="71"/>
      <c r="D177" s="71"/>
      <c r="E177" s="70"/>
      <c r="F177" s="14" t="s">
        <v>953</v>
      </c>
      <c r="G177" s="14" t="s">
        <v>954</v>
      </c>
      <c r="H177" s="14"/>
      <c r="I177" s="14"/>
      <c r="J177" s="14"/>
      <c r="K177" s="14"/>
      <c r="L177" s="14" t="s">
        <v>508</v>
      </c>
      <c r="M177" s="14"/>
    </row>
    <row r="178" s="40" customFormat="true" ht="26.45" customHeight="true" spans="1:13">
      <c r="A178" s="71"/>
      <c r="B178" s="71"/>
      <c r="C178" s="71"/>
      <c r="D178" s="71"/>
      <c r="E178" s="70"/>
      <c r="F178" s="14" t="s">
        <v>955</v>
      </c>
      <c r="G178" s="14" t="s">
        <v>954</v>
      </c>
      <c r="H178" s="14"/>
      <c r="I178" s="14"/>
      <c r="J178" s="14"/>
      <c r="K178" s="14"/>
      <c r="L178" s="14" t="s">
        <v>508</v>
      </c>
      <c r="M178" s="14"/>
    </row>
    <row r="179" s="40" customFormat="true" ht="37.5" customHeight="true" spans="1:13">
      <c r="A179" s="71"/>
      <c r="B179" s="71"/>
      <c r="C179" s="71"/>
      <c r="D179" s="71"/>
      <c r="E179" s="70" t="s">
        <v>509</v>
      </c>
      <c r="F179" s="14" t="s">
        <v>510</v>
      </c>
      <c r="G179" s="14" t="s">
        <v>956</v>
      </c>
      <c r="H179" s="14" t="s">
        <v>749</v>
      </c>
      <c r="I179" s="14" t="s">
        <v>957</v>
      </c>
      <c r="J179" s="14" t="s">
        <v>934</v>
      </c>
      <c r="K179" s="14" t="s">
        <v>942</v>
      </c>
      <c r="L179" s="14" t="s">
        <v>485</v>
      </c>
      <c r="M179" s="14"/>
    </row>
    <row r="180" s="40" customFormat="true" ht="26.45" customHeight="true" spans="1:13">
      <c r="A180" s="71"/>
      <c r="B180" s="71"/>
      <c r="C180" s="71"/>
      <c r="D180" s="71"/>
      <c r="E180" s="73" t="s">
        <v>503</v>
      </c>
      <c r="F180" s="14" t="s">
        <v>920</v>
      </c>
      <c r="G180" s="14" t="s">
        <v>954</v>
      </c>
      <c r="H180" s="14"/>
      <c r="I180" s="14"/>
      <c r="J180" s="14"/>
      <c r="K180" s="14"/>
      <c r="L180" s="14" t="s">
        <v>508</v>
      </c>
      <c r="M180" s="14"/>
    </row>
    <row r="181" s="40" customFormat="true" ht="26.45" customHeight="true" spans="1:13">
      <c r="A181" s="71"/>
      <c r="B181" s="71"/>
      <c r="C181" s="71"/>
      <c r="D181" s="71"/>
      <c r="E181" s="74"/>
      <c r="F181" s="14" t="s">
        <v>504</v>
      </c>
      <c r="G181" s="14" t="s">
        <v>958</v>
      </c>
      <c r="H181" s="14" t="s">
        <v>958</v>
      </c>
      <c r="I181" s="14" t="s">
        <v>958</v>
      </c>
      <c r="J181" s="14" t="s">
        <v>934</v>
      </c>
      <c r="K181" s="14" t="s">
        <v>959</v>
      </c>
      <c r="L181" s="14" t="s">
        <v>508</v>
      </c>
      <c r="M181" s="14"/>
    </row>
    <row r="182" s="40" customFormat="true" ht="26.45" customHeight="true" spans="1:13">
      <c r="A182" s="23"/>
      <c r="B182" s="23"/>
      <c r="C182" s="23"/>
      <c r="D182" s="23"/>
      <c r="E182" s="75"/>
      <c r="F182" s="14" t="s">
        <v>614</v>
      </c>
      <c r="G182" s="14" t="s">
        <v>960</v>
      </c>
      <c r="H182" s="14" t="s">
        <v>494</v>
      </c>
      <c r="I182" s="14" t="s">
        <v>961</v>
      </c>
      <c r="J182" s="14" t="s">
        <v>934</v>
      </c>
      <c r="K182" s="14" t="s">
        <v>942</v>
      </c>
      <c r="L182" s="14" t="s">
        <v>485</v>
      </c>
      <c r="M182" s="14"/>
    </row>
    <row r="183" s="41" customFormat="true" ht="24.95" customHeight="true" spans="1:13">
      <c r="A183" s="8" t="s">
        <v>962</v>
      </c>
      <c r="B183" s="8" t="s">
        <v>963</v>
      </c>
      <c r="C183" s="45">
        <v>170</v>
      </c>
      <c r="D183" s="44"/>
      <c r="E183" s="44"/>
      <c r="F183" s="44"/>
      <c r="G183" s="44"/>
      <c r="H183" s="44"/>
      <c r="I183" s="44"/>
      <c r="J183" s="44"/>
      <c r="K183" s="44"/>
      <c r="L183" s="44"/>
      <c r="M183" s="44"/>
    </row>
    <row r="184" s="41" customFormat="true" ht="37.7" customHeight="true" spans="1:13">
      <c r="A184" s="11" t="s">
        <v>213</v>
      </c>
      <c r="B184" s="11" t="s">
        <v>964</v>
      </c>
      <c r="C184" s="13">
        <v>170</v>
      </c>
      <c r="D184" s="11" t="s">
        <v>965</v>
      </c>
      <c r="E184" s="44" t="s">
        <v>479</v>
      </c>
      <c r="F184" s="11" t="s">
        <v>492</v>
      </c>
      <c r="G184" s="11" t="s">
        <v>966</v>
      </c>
      <c r="H184" s="11" t="s">
        <v>494</v>
      </c>
      <c r="I184" s="11" t="s">
        <v>967</v>
      </c>
      <c r="J184" s="11" t="s">
        <v>266</v>
      </c>
      <c r="K184" s="80" t="s">
        <v>968</v>
      </c>
      <c r="L184" s="11" t="s">
        <v>508</v>
      </c>
      <c r="M184" s="11"/>
    </row>
    <row r="185" s="41" customFormat="true" ht="37.7" customHeight="true" spans="1:13">
      <c r="A185" s="11"/>
      <c r="B185" s="11"/>
      <c r="C185" s="13"/>
      <c r="D185" s="11"/>
      <c r="E185" s="44"/>
      <c r="F185" s="11" t="s">
        <v>495</v>
      </c>
      <c r="G185" s="11" t="s">
        <v>969</v>
      </c>
      <c r="H185" s="11" t="s">
        <v>944</v>
      </c>
      <c r="I185" s="11" t="s">
        <v>970</v>
      </c>
      <c r="J185" s="11" t="s">
        <v>266</v>
      </c>
      <c r="K185" s="11" t="s">
        <v>971</v>
      </c>
      <c r="L185" s="11" t="s">
        <v>485</v>
      </c>
      <c r="M185" s="11"/>
    </row>
    <row r="186" s="41" customFormat="true" ht="37.7" customHeight="true" spans="1:13">
      <c r="A186" s="11"/>
      <c r="B186" s="11"/>
      <c r="C186" s="13"/>
      <c r="D186" s="11"/>
      <c r="E186" s="44"/>
      <c r="F186" s="11" t="s">
        <v>480</v>
      </c>
      <c r="G186" s="11" t="s">
        <v>972</v>
      </c>
      <c r="H186" s="11" t="s">
        <v>973</v>
      </c>
      <c r="I186" s="11" t="s">
        <v>974</v>
      </c>
      <c r="J186" s="11" t="s">
        <v>266</v>
      </c>
      <c r="K186" s="11" t="s">
        <v>975</v>
      </c>
      <c r="L186" s="11" t="s">
        <v>485</v>
      </c>
      <c r="M186" s="11"/>
    </row>
    <row r="187" s="41" customFormat="true" ht="37.7" customHeight="true" spans="1:13">
      <c r="A187" s="11"/>
      <c r="B187" s="11"/>
      <c r="C187" s="13"/>
      <c r="D187" s="11"/>
      <c r="E187" s="44" t="s">
        <v>503</v>
      </c>
      <c r="F187" s="11" t="s">
        <v>920</v>
      </c>
      <c r="G187" s="11" t="s">
        <v>976</v>
      </c>
      <c r="H187" s="11" t="s">
        <v>977</v>
      </c>
      <c r="I187" s="11" t="s">
        <v>978</v>
      </c>
      <c r="J187" s="11" t="s">
        <v>266</v>
      </c>
      <c r="K187" s="11" t="s">
        <v>979</v>
      </c>
      <c r="L187" s="11" t="s">
        <v>485</v>
      </c>
      <c r="M187" s="11"/>
    </row>
    <row r="188" s="41" customFormat="true" ht="37.7" customHeight="true" spans="1:13">
      <c r="A188" s="11"/>
      <c r="B188" s="11"/>
      <c r="C188" s="13"/>
      <c r="D188" s="11"/>
      <c r="E188" s="44"/>
      <c r="F188" s="11" t="s">
        <v>504</v>
      </c>
      <c r="G188" s="11" t="s">
        <v>980</v>
      </c>
      <c r="H188" s="11" t="s">
        <v>494</v>
      </c>
      <c r="I188" s="11" t="s">
        <v>981</v>
      </c>
      <c r="J188" s="11" t="s">
        <v>266</v>
      </c>
      <c r="K188" s="80" t="s">
        <v>968</v>
      </c>
      <c r="L188" s="11" t="s">
        <v>508</v>
      </c>
      <c r="M188" s="11"/>
    </row>
    <row r="189" s="41" customFormat="true" ht="37.7" customHeight="true" spans="1:13">
      <c r="A189" s="11"/>
      <c r="B189" s="11"/>
      <c r="C189" s="13"/>
      <c r="D189" s="11"/>
      <c r="E189" s="44"/>
      <c r="F189" s="11" t="s">
        <v>614</v>
      </c>
      <c r="G189" s="11" t="s">
        <v>982</v>
      </c>
      <c r="H189" s="11" t="s">
        <v>494</v>
      </c>
      <c r="I189" s="11" t="s">
        <v>983</v>
      </c>
      <c r="J189" s="11" t="s">
        <v>266</v>
      </c>
      <c r="K189" s="80" t="s">
        <v>984</v>
      </c>
      <c r="L189" s="11" t="s">
        <v>508</v>
      </c>
      <c r="M189" s="11"/>
    </row>
    <row r="190" s="41" customFormat="true" ht="37.7" customHeight="true" spans="1:13">
      <c r="A190" s="11"/>
      <c r="B190" s="11"/>
      <c r="C190" s="13"/>
      <c r="D190" s="11"/>
      <c r="E190" s="44" t="s">
        <v>509</v>
      </c>
      <c r="F190" s="11" t="s">
        <v>510</v>
      </c>
      <c r="G190" s="11" t="s">
        <v>748</v>
      </c>
      <c r="H190" s="11" t="s">
        <v>985</v>
      </c>
      <c r="I190" s="11" t="s">
        <v>986</v>
      </c>
      <c r="J190" s="11" t="s">
        <v>266</v>
      </c>
      <c r="K190" s="11" t="s">
        <v>987</v>
      </c>
      <c r="L190" s="11" t="s">
        <v>508</v>
      </c>
      <c r="M190" s="11"/>
    </row>
    <row r="191" s="41" customFormat="true" ht="37.7" customHeight="true" spans="1:13">
      <c r="A191" s="11"/>
      <c r="B191" s="11"/>
      <c r="C191" s="13"/>
      <c r="D191" s="11"/>
      <c r="E191" s="44" t="s">
        <v>498</v>
      </c>
      <c r="F191" s="11" t="s">
        <v>950</v>
      </c>
      <c r="G191" s="11" t="s">
        <v>988</v>
      </c>
      <c r="H191" s="11" t="s">
        <v>989</v>
      </c>
      <c r="I191" s="11" t="s">
        <v>990</v>
      </c>
      <c r="J191" s="11" t="s">
        <v>266</v>
      </c>
      <c r="K191" s="11" t="s">
        <v>502</v>
      </c>
      <c r="L191" s="11" t="s">
        <v>485</v>
      </c>
      <c r="M191" s="11"/>
    </row>
    <row r="192" s="41" customFormat="true" ht="37.7" customHeight="true" spans="1:13">
      <c r="A192" s="11"/>
      <c r="B192" s="11"/>
      <c r="C192" s="13"/>
      <c r="D192" s="11"/>
      <c r="E192" s="44"/>
      <c r="F192" s="11" t="s">
        <v>953</v>
      </c>
      <c r="G192" s="11" t="s">
        <v>954</v>
      </c>
      <c r="H192" s="11" t="s">
        <v>954</v>
      </c>
      <c r="I192" s="11"/>
      <c r="J192" s="11"/>
      <c r="K192" s="11" t="s">
        <v>954</v>
      </c>
      <c r="L192" s="11" t="s">
        <v>508</v>
      </c>
      <c r="M192" s="11"/>
    </row>
    <row r="193" s="41" customFormat="true" ht="37.7" customHeight="true" spans="1:13">
      <c r="A193" s="11"/>
      <c r="B193" s="11"/>
      <c r="C193" s="13"/>
      <c r="D193" s="11"/>
      <c r="E193" s="44"/>
      <c r="F193" s="11" t="s">
        <v>955</v>
      </c>
      <c r="G193" s="11" t="s">
        <v>954</v>
      </c>
      <c r="H193" s="11" t="s">
        <v>954</v>
      </c>
      <c r="I193" s="11"/>
      <c r="J193" s="11"/>
      <c r="K193" s="11" t="s">
        <v>954</v>
      </c>
      <c r="L193" s="11" t="s">
        <v>508</v>
      </c>
      <c r="M193" s="11"/>
    </row>
    <row r="194" s="38" customFormat="true" ht="24.85" customHeight="true" spans="1:13">
      <c r="A194" s="8" t="s">
        <v>991</v>
      </c>
      <c r="B194" s="8" t="s">
        <v>992</v>
      </c>
      <c r="C194" s="45">
        <v>146.56</v>
      </c>
      <c r="D194" s="44"/>
      <c r="E194" s="44"/>
      <c r="F194" s="44"/>
      <c r="G194" s="44"/>
      <c r="H194" s="44"/>
      <c r="I194" s="44"/>
      <c r="J194" s="44"/>
      <c r="K194" s="44"/>
      <c r="L194" s="44"/>
      <c r="M194" s="44"/>
    </row>
    <row r="195" s="38" customFormat="true" ht="37.65" customHeight="true" spans="1:13">
      <c r="A195" s="11" t="s">
        <v>215</v>
      </c>
      <c r="B195" s="11" t="s">
        <v>993</v>
      </c>
      <c r="C195" s="13">
        <v>128.74</v>
      </c>
      <c r="D195" s="11" t="s">
        <v>994</v>
      </c>
      <c r="E195" s="44" t="s">
        <v>498</v>
      </c>
      <c r="F195" s="46" t="s">
        <v>950</v>
      </c>
      <c r="G195" s="14" t="s">
        <v>995</v>
      </c>
      <c r="H195" s="14" t="s">
        <v>996</v>
      </c>
      <c r="I195" s="14" t="s">
        <v>997</v>
      </c>
      <c r="J195" s="14">
        <v>6</v>
      </c>
      <c r="K195" s="14" t="s">
        <v>979</v>
      </c>
      <c r="L195" s="14" t="s">
        <v>485</v>
      </c>
      <c r="M195" s="11"/>
    </row>
    <row r="196" s="38" customFormat="true" ht="37.65" customHeight="true" spans="1:13">
      <c r="A196" s="11"/>
      <c r="B196" s="11"/>
      <c r="C196" s="13"/>
      <c r="D196" s="11"/>
      <c r="E196" s="44"/>
      <c r="F196" s="48"/>
      <c r="G196" s="14" t="s">
        <v>998</v>
      </c>
      <c r="H196" s="14" t="s">
        <v>999</v>
      </c>
      <c r="I196" s="14" t="s">
        <v>1000</v>
      </c>
      <c r="J196" s="14">
        <v>6</v>
      </c>
      <c r="K196" s="14" t="s">
        <v>979</v>
      </c>
      <c r="L196" s="14" t="s">
        <v>485</v>
      </c>
      <c r="M196" s="11"/>
    </row>
    <row r="197" s="38" customFormat="true" ht="37.65" customHeight="true" spans="1:13">
      <c r="A197" s="11"/>
      <c r="B197" s="11"/>
      <c r="C197" s="13"/>
      <c r="D197" s="11"/>
      <c r="E197" s="44"/>
      <c r="F197" s="50"/>
      <c r="G197" s="14" t="s">
        <v>1001</v>
      </c>
      <c r="H197" s="14" t="s">
        <v>1002</v>
      </c>
      <c r="I197" s="14" t="s">
        <v>1003</v>
      </c>
      <c r="J197" s="14">
        <v>6</v>
      </c>
      <c r="K197" s="14" t="s">
        <v>1004</v>
      </c>
      <c r="L197" s="14" t="s">
        <v>485</v>
      </c>
      <c r="M197" s="11"/>
    </row>
    <row r="198" s="38" customFormat="true" ht="37.65" customHeight="true" spans="1:13">
      <c r="A198" s="11"/>
      <c r="B198" s="11"/>
      <c r="C198" s="13"/>
      <c r="D198" s="11"/>
      <c r="E198" s="44" t="s">
        <v>504</v>
      </c>
      <c r="F198" s="11" t="s">
        <v>504</v>
      </c>
      <c r="G198" s="11" t="s">
        <v>1005</v>
      </c>
      <c r="H198" s="11" t="s">
        <v>1006</v>
      </c>
      <c r="I198" s="11"/>
      <c r="J198" s="11">
        <v>6</v>
      </c>
      <c r="K198" s="11" t="s">
        <v>484</v>
      </c>
      <c r="L198" s="11" t="s">
        <v>485</v>
      </c>
      <c r="M198" s="11"/>
    </row>
    <row r="199" s="38" customFormat="true" ht="37.65" customHeight="true" spans="1:13">
      <c r="A199" s="11"/>
      <c r="B199" s="11"/>
      <c r="C199" s="13"/>
      <c r="D199" s="11"/>
      <c r="E199" s="44"/>
      <c r="F199" s="11"/>
      <c r="G199" s="11" t="s">
        <v>1007</v>
      </c>
      <c r="H199" s="11" t="s">
        <v>612</v>
      </c>
      <c r="I199" s="11"/>
      <c r="J199" s="11">
        <v>6</v>
      </c>
      <c r="K199" s="11" t="s">
        <v>1008</v>
      </c>
      <c r="L199" s="11" t="s">
        <v>508</v>
      </c>
      <c r="M199" s="11"/>
    </row>
    <row r="200" s="38" customFormat="true" ht="37.65" customHeight="true" spans="1:13">
      <c r="A200" s="11"/>
      <c r="B200" s="11"/>
      <c r="C200" s="13"/>
      <c r="D200" s="11"/>
      <c r="E200" s="44"/>
      <c r="F200" s="11" t="s">
        <v>614</v>
      </c>
      <c r="G200" s="11" t="s">
        <v>1009</v>
      </c>
      <c r="H200" s="11" t="s">
        <v>1010</v>
      </c>
      <c r="I200" s="11" t="s">
        <v>1011</v>
      </c>
      <c r="J200" s="11">
        <v>6</v>
      </c>
      <c r="K200" s="11" t="s">
        <v>1010</v>
      </c>
      <c r="L200" s="11" t="s">
        <v>508</v>
      </c>
      <c r="M200" s="11"/>
    </row>
    <row r="201" s="38" customFormat="true" ht="37.65" customHeight="true" spans="1:13">
      <c r="A201" s="11"/>
      <c r="B201" s="11"/>
      <c r="C201" s="13"/>
      <c r="D201" s="11"/>
      <c r="E201" s="44" t="s">
        <v>509</v>
      </c>
      <c r="F201" s="14" t="s">
        <v>1012</v>
      </c>
      <c r="G201" s="14" t="s">
        <v>542</v>
      </c>
      <c r="H201" s="14" t="s">
        <v>1013</v>
      </c>
      <c r="I201" s="14" t="s">
        <v>1014</v>
      </c>
      <c r="J201" s="14">
        <v>6</v>
      </c>
      <c r="K201" s="14" t="s">
        <v>987</v>
      </c>
      <c r="L201" s="14" t="s">
        <v>485</v>
      </c>
      <c r="M201" s="11"/>
    </row>
    <row r="202" s="38" customFormat="true" ht="37.65" customHeight="true" spans="1:13">
      <c r="A202" s="11"/>
      <c r="B202" s="11"/>
      <c r="C202" s="13"/>
      <c r="D202" s="11"/>
      <c r="E202" s="44" t="s">
        <v>479</v>
      </c>
      <c r="F202" s="46" t="s">
        <v>480</v>
      </c>
      <c r="G202" s="14" t="s">
        <v>1015</v>
      </c>
      <c r="H202" s="14" t="s">
        <v>1016</v>
      </c>
      <c r="I202" s="14"/>
      <c r="J202" s="14">
        <v>6</v>
      </c>
      <c r="K202" s="14" t="s">
        <v>713</v>
      </c>
      <c r="L202" s="14" t="s">
        <v>485</v>
      </c>
      <c r="M202" s="11"/>
    </row>
    <row r="203" s="38" customFormat="true" ht="37.65" customHeight="true" spans="1:13">
      <c r="A203" s="11"/>
      <c r="B203" s="11"/>
      <c r="C203" s="13"/>
      <c r="D203" s="11"/>
      <c r="E203" s="44"/>
      <c r="F203" s="48"/>
      <c r="G203" s="14" t="s">
        <v>1017</v>
      </c>
      <c r="H203" s="14" t="s">
        <v>1018</v>
      </c>
      <c r="I203" s="14" t="s">
        <v>1019</v>
      </c>
      <c r="J203" s="14">
        <v>6</v>
      </c>
      <c r="K203" s="14" t="s">
        <v>1020</v>
      </c>
      <c r="L203" s="14" t="s">
        <v>485</v>
      </c>
      <c r="M203" s="11"/>
    </row>
    <row r="204" s="38" customFormat="true" ht="37.65" customHeight="true" spans="1:13">
      <c r="A204" s="11"/>
      <c r="B204" s="11"/>
      <c r="C204" s="13"/>
      <c r="D204" s="11"/>
      <c r="E204" s="44"/>
      <c r="F204" s="48"/>
      <c r="G204" s="14" t="s">
        <v>1021</v>
      </c>
      <c r="H204" s="14" t="s">
        <v>1022</v>
      </c>
      <c r="I204" s="14" t="s">
        <v>1021</v>
      </c>
      <c r="J204" s="14">
        <v>6</v>
      </c>
      <c r="K204" s="14" t="s">
        <v>1004</v>
      </c>
      <c r="L204" s="14" t="s">
        <v>485</v>
      </c>
      <c r="M204" s="11"/>
    </row>
    <row r="205" s="38" customFormat="true" ht="37.65" customHeight="true" spans="1:13">
      <c r="A205" s="11"/>
      <c r="B205" s="11"/>
      <c r="C205" s="13"/>
      <c r="D205" s="11"/>
      <c r="E205" s="44"/>
      <c r="F205" s="50"/>
      <c r="G205" s="14" t="s">
        <v>1023</v>
      </c>
      <c r="H205" s="14" t="s">
        <v>1024</v>
      </c>
      <c r="I205" s="14"/>
      <c r="J205" s="14">
        <v>6</v>
      </c>
      <c r="K205" s="14"/>
      <c r="L205" s="14"/>
      <c r="M205" s="11"/>
    </row>
    <row r="206" s="38" customFormat="true" ht="37.65" customHeight="true" spans="1:13">
      <c r="A206" s="11"/>
      <c r="B206" s="11"/>
      <c r="C206" s="13"/>
      <c r="D206" s="11"/>
      <c r="E206" s="44"/>
      <c r="F206" s="11" t="s">
        <v>492</v>
      </c>
      <c r="G206" s="14" t="s">
        <v>1025</v>
      </c>
      <c r="H206" s="14" t="s">
        <v>494</v>
      </c>
      <c r="I206" s="14"/>
      <c r="J206" s="14">
        <v>6</v>
      </c>
      <c r="K206" s="14" t="s">
        <v>987</v>
      </c>
      <c r="L206" s="14" t="s">
        <v>485</v>
      </c>
      <c r="M206" s="11"/>
    </row>
    <row r="207" s="38" customFormat="true" ht="37.65" customHeight="true" spans="1:13">
      <c r="A207" s="11"/>
      <c r="B207" s="11"/>
      <c r="C207" s="13"/>
      <c r="D207" s="11"/>
      <c r="E207" s="44"/>
      <c r="F207" s="11"/>
      <c r="G207" s="14" t="s">
        <v>1026</v>
      </c>
      <c r="H207" s="14" t="s">
        <v>494</v>
      </c>
      <c r="I207" s="14"/>
      <c r="J207" s="14">
        <v>6</v>
      </c>
      <c r="K207" s="14" t="s">
        <v>987</v>
      </c>
      <c r="L207" s="14" t="s">
        <v>485</v>
      </c>
      <c r="M207" s="11"/>
    </row>
    <row r="208" s="38" customFormat="true" ht="37.65" customHeight="true" spans="1:13">
      <c r="A208" s="11"/>
      <c r="B208" s="11"/>
      <c r="C208" s="13"/>
      <c r="D208" s="11"/>
      <c r="E208" s="44"/>
      <c r="F208" s="11"/>
      <c r="G208" s="14" t="s">
        <v>1027</v>
      </c>
      <c r="H208" s="14" t="s">
        <v>494</v>
      </c>
      <c r="I208" s="14"/>
      <c r="J208" s="14">
        <v>6</v>
      </c>
      <c r="K208" s="14" t="s">
        <v>987</v>
      </c>
      <c r="L208" s="14" t="s">
        <v>485</v>
      </c>
      <c r="M208" s="11"/>
    </row>
    <row r="209" s="38" customFormat="true" ht="37.65" customHeight="true" spans="1:13">
      <c r="A209" s="11"/>
      <c r="B209" s="11"/>
      <c r="C209" s="13"/>
      <c r="D209" s="11"/>
      <c r="E209" s="44"/>
      <c r="F209" s="11" t="s">
        <v>495</v>
      </c>
      <c r="G209" s="11" t="s">
        <v>856</v>
      </c>
      <c r="H209" s="11" t="s">
        <v>494</v>
      </c>
      <c r="I209" s="11" t="s">
        <v>1028</v>
      </c>
      <c r="J209" s="11">
        <v>6</v>
      </c>
      <c r="K209" s="11" t="s">
        <v>987</v>
      </c>
      <c r="L209" s="11" t="s">
        <v>485</v>
      </c>
      <c r="M209" s="11"/>
    </row>
    <row r="210" s="38" customFormat="true" ht="37.65" customHeight="true" spans="1:13">
      <c r="A210" s="11" t="s">
        <v>215</v>
      </c>
      <c r="B210" s="11" t="s">
        <v>1029</v>
      </c>
      <c r="C210" s="13">
        <v>17.82</v>
      </c>
      <c r="D210" s="11" t="s">
        <v>1030</v>
      </c>
      <c r="E210" s="44" t="s">
        <v>498</v>
      </c>
      <c r="F210" s="11" t="s">
        <v>950</v>
      </c>
      <c r="G210" s="11" t="s">
        <v>1031</v>
      </c>
      <c r="H210" s="11" t="s">
        <v>494</v>
      </c>
      <c r="I210" s="11" t="s">
        <v>1032</v>
      </c>
      <c r="J210" s="11">
        <v>30</v>
      </c>
      <c r="K210" s="11" t="s">
        <v>987</v>
      </c>
      <c r="L210" s="11" t="s">
        <v>485</v>
      </c>
      <c r="M210" s="11"/>
    </row>
    <row r="211" s="38" customFormat="true" ht="37.65" customHeight="true" spans="1:13">
      <c r="A211" s="11"/>
      <c r="B211" s="11"/>
      <c r="C211" s="13"/>
      <c r="D211" s="11"/>
      <c r="E211" s="44" t="s">
        <v>479</v>
      </c>
      <c r="F211" s="11" t="s">
        <v>480</v>
      </c>
      <c r="G211" s="11" t="s">
        <v>1033</v>
      </c>
      <c r="H211" s="11" t="s">
        <v>1034</v>
      </c>
      <c r="I211" s="11" t="s">
        <v>1035</v>
      </c>
      <c r="J211" s="11">
        <v>30</v>
      </c>
      <c r="K211" s="11" t="s">
        <v>1020</v>
      </c>
      <c r="L211" s="11" t="s">
        <v>485</v>
      </c>
      <c r="M211" s="11"/>
    </row>
    <row r="212" s="38" customFormat="true" ht="37.65" customHeight="true" spans="1:13">
      <c r="A212" s="11"/>
      <c r="B212" s="11"/>
      <c r="C212" s="13"/>
      <c r="D212" s="11"/>
      <c r="E212" s="44"/>
      <c r="F212" s="11" t="s">
        <v>492</v>
      </c>
      <c r="G212" s="11" t="s">
        <v>1036</v>
      </c>
      <c r="H212" s="11" t="s">
        <v>494</v>
      </c>
      <c r="I212" s="11" t="s">
        <v>1037</v>
      </c>
      <c r="J212" s="11">
        <v>30</v>
      </c>
      <c r="K212" s="11" t="s">
        <v>987</v>
      </c>
      <c r="L212" s="11" t="s">
        <v>485</v>
      </c>
      <c r="M212" s="11"/>
    </row>
    <row r="213" s="38" customFormat="true" ht="24.85" customHeight="true" spans="1:13">
      <c r="A213" s="8" t="s">
        <v>1038</v>
      </c>
      <c r="B213" s="8" t="s">
        <v>1039</v>
      </c>
      <c r="C213" s="45">
        <v>285</v>
      </c>
      <c r="D213" s="44"/>
      <c r="E213" s="44"/>
      <c r="F213" s="44"/>
      <c r="G213" s="44"/>
      <c r="H213" s="9"/>
      <c r="I213" s="44"/>
      <c r="J213" s="84"/>
      <c r="K213" s="44"/>
      <c r="L213" s="44"/>
      <c r="M213" s="44"/>
    </row>
    <row r="214" s="38" customFormat="true" ht="30" customHeight="true" spans="1:13">
      <c r="A214" s="11" t="s">
        <v>217</v>
      </c>
      <c r="B214" s="11" t="s">
        <v>1040</v>
      </c>
      <c r="C214" s="13">
        <v>264.4</v>
      </c>
      <c r="D214" s="11" t="s">
        <v>1041</v>
      </c>
      <c r="E214" s="43" t="s">
        <v>503</v>
      </c>
      <c r="F214" s="26" t="s">
        <v>504</v>
      </c>
      <c r="G214" s="11" t="s">
        <v>864</v>
      </c>
      <c r="H214" s="17" t="s">
        <v>749</v>
      </c>
      <c r="I214" s="11" t="s">
        <v>1042</v>
      </c>
      <c r="J214" s="85">
        <v>10</v>
      </c>
      <c r="K214" s="11" t="s">
        <v>491</v>
      </c>
      <c r="L214" s="11" t="s">
        <v>485</v>
      </c>
      <c r="M214" s="11"/>
    </row>
    <row r="215" s="38" customFormat="true" ht="30" customHeight="true" spans="1:13">
      <c r="A215" s="11"/>
      <c r="B215" s="11"/>
      <c r="C215" s="13"/>
      <c r="D215" s="11"/>
      <c r="E215" s="52"/>
      <c r="F215" s="54"/>
      <c r="G215" s="11" t="s">
        <v>1043</v>
      </c>
      <c r="H215" s="17" t="s">
        <v>1006</v>
      </c>
      <c r="I215" s="11" t="s">
        <v>1044</v>
      </c>
      <c r="J215" s="85">
        <v>10</v>
      </c>
      <c r="K215" s="11"/>
      <c r="L215" s="11" t="s">
        <v>508</v>
      </c>
      <c r="M215" s="11"/>
    </row>
    <row r="216" s="38" customFormat="true" ht="30" customHeight="true" spans="1:13">
      <c r="A216" s="11"/>
      <c r="B216" s="11"/>
      <c r="C216" s="13"/>
      <c r="D216" s="11"/>
      <c r="E216" s="53"/>
      <c r="F216" s="27"/>
      <c r="G216" s="11" t="s">
        <v>1045</v>
      </c>
      <c r="H216" s="17" t="s">
        <v>1046</v>
      </c>
      <c r="I216" s="11" t="s">
        <v>1047</v>
      </c>
      <c r="J216" s="85">
        <v>10</v>
      </c>
      <c r="K216" s="11"/>
      <c r="L216" s="11" t="s">
        <v>508</v>
      </c>
      <c r="M216" s="11"/>
    </row>
    <row r="217" s="38" customFormat="true" ht="30" customHeight="true" spans="1:13">
      <c r="A217" s="11"/>
      <c r="B217" s="11"/>
      <c r="C217" s="13"/>
      <c r="D217" s="11"/>
      <c r="E217" s="16" t="s">
        <v>479</v>
      </c>
      <c r="F217" s="11" t="s">
        <v>495</v>
      </c>
      <c r="G217" s="11" t="s">
        <v>856</v>
      </c>
      <c r="H217" s="35">
        <v>1</v>
      </c>
      <c r="I217" s="11" t="s">
        <v>1048</v>
      </c>
      <c r="J217" s="85">
        <v>10</v>
      </c>
      <c r="K217" s="11" t="s">
        <v>491</v>
      </c>
      <c r="L217" s="11" t="s">
        <v>485</v>
      </c>
      <c r="M217" s="11"/>
    </row>
    <row r="218" s="38" customFormat="true" ht="30" customHeight="true" spans="1:13">
      <c r="A218" s="11"/>
      <c r="B218" s="11"/>
      <c r="C218" s="13"/>
      <c r="D218" s="11"/>
      <c r="E218" s="81"/>
      <c r="F218" s="11" t="s">
        <v>480</v>
      </c>
      <c r="G218" s="11" t="s">
        <v>1049</v>
      </c>
      <c r="H218" s="17" t="s">
        <v>1050</v>
      </c>
      <c r="I218" s="11" t="s">
        <v>1051</v>
      </c>
      <c r="J218" s="85">
        <v>2</v>
      </c>
      <c r="K218" s="11" t="s">
        <v>1052</v>
      </c>
      <c r="L218" s="11" t="s">
        <v>485</v>
      </c>
      <c r="M218" s="11"/>
    </row>
    <row r="219" s="38" customFormat="true" ht="30" customHeight="true" spans="1:13">
      <c r="A219" s="11"/>
      <c r="B219" s="11"/>
      <c r="C219" s="13"/>
      <c r="D219" s="11"/>
      <c r="E219" s="81"/>
      <c r="F219" s="11"/>
      <c r="G219" s="11" t="s">
        <v>1053</v>
      </c>
      <c r="H219" s="17" t="s">
        <v>1054</v>
      </c>
      <c r="I219" s="11" t="s">
        <v>1055</v>
      </c>
      <c r="J219" s="85">
        <v>2</v>
      </c>
      <c r="K219" s="11" t="s">
        <v>1056</v>
      </c>
      <c r="L219" s="11" t="s">
        <v>485</v>
      </c>
      <c r="M219" s="11"/>
    </row>
    <row r="220" s="38" customFormat="true" ht="30" customHeight="true" spans="1:13">
      <c r="A220" s="11"/>
      <c r="B220" s="11"/>
      <c r="C220" s="13"/>
      <c r="D220" s="11"/>
      <c r="E220" s="81"/>
      <c r="F220" s="11"/>
      <c r="G220" s="11" t="s">
        <v>1057</v>
      </c>
      <c r="H220" s="17" t="s">
        <v>1058</v>
      </c>
      <c r="I220" s="11" t="s">
        <v>1059</v>
      </c>
      <c r="J220" s="85">
        <v>2</v>
      </c>
      <c r="K220" s="11" t="s">
        <v>519</v>
      </c>
      <c r="L220" s="11" t="s">
        <v>485</v>
      </c>
      <c r="M220" s="11"/>
    </row>
    <row r="221" s="38" customFormat="true" ht="30" customHeight="true" spans="1:13">
      <c r="A221" s="11"/>
      <c r="B221" s="11"/>
      <c r="C221" s="13"/>
      <c r="D221" s="11"/>
      <c r="E221" s="81"/>
      <c r="F221" s="11"/>
      <c r="G221" s="11" t="s">
        <v>1060</v>
      </c>
      <c r="H221" s="17" t="s">
        <v>1061</v>
      </c>
      <c r="I221" s="11" t="s">
        <v>1062</v>
      </c>
      <c r="J221" s="85">
        <v>2</v>
      </c>
      <c r="K221" s="11" t="s">
        <v>713</v>
      </c>
      <c r="L221" s="11" t="s">
        <v>485</v>
      </c>
      <c r="M221" s="11"/>
    </row>
    <row r="222" s="38" customFormat="true" ht="30" customHeight="true" spans="1:13">
      <c r="A222" s="11"/>
      <c r="B222" s="11"/>
      <c r="C222" s="13"/>
      <c r="D222" s="11"/>
      <c r="E222" s="81"/>
      <c r="F222" s="11"/>
      <c r="G222" s="11" t="s">
        <v>1063</v>
      </c>
      <c r="H222" s="17" t="s">
        <v>1064</v>
      </c>
      <c r="I222" s="11" t="s">
        <v>1065</v>
      </c>
      <c r="J222" s="85">
        <v>2</v>
      </c>
      <c r="K222" s="11" t="s">
        <v>519</v>
      </c>
      <c r="L222" s="11" t="s">
        <v>485</v>
      </c>
      <c r="M222" s="11"/>
    </row>
    <row r="223" s="38" customFormat="true" ht="30" customHeight="true" spans="1:13">
      <c r="A223" s="11"/>
      <c r="B223" s="11"/>
      <c r="C223" s="13"/>
      <c r="D223" s="11"/>
      <c r="E223" s="81"/>
      <c r="F223" s="26" t="s">
        <v>492</v>
      </c>
      <c r="G223" s="11" t="s">
        <v>1066</v>
      </c>
      <c r="H223" s="35">
        <v>1</v>
      </c>
      <c r="I223" s="11" t="s">
        <v>1067</v>
      </c>
      <c r="J223" s="85">
        <v>10</v>
      </c>
      <c r="K223" s="11" t="s">
        <v>491</v>
      </c>
      <c r="L223" s="11" t="s">
        <v>485</v>
      </c>
      <c r="M223" s="11"/>
    </row>
    <row r="224" s="38" customFormat="true" ht="30" customHeight="true" spans="1:13">
      <c r="A224" s="11"/>
      <c r="B224" s="11"/>
      <c r="C224" s="13"/>
      <c r="D224" s="11"/>
      <c r="E224" s="81"/>
      <c r="F224" s="54"/>
      <c r="G224" s="11" t="s">
        <v>1068</v>
      </c>
      <c r="H224" s="35">
        <v>1</v>
      </c>
      <c r="I224" s="11" t="s">
        <v>1069</v>
      </c>
      <c r="J224" s="85">
        <v>5</v>
      </c>
      <c r="K224" s="11" t="s">
        <v>491</v>
      </c>
      <c r="L224" s="11" t="s">
        <v>485</v>
      </c>
      <c r="M224" s="11"/>
    </row>
    <row r="225" s="38" customFormat="true" ht="30" customHeight="true" spans="1:13">
      <c r="A225" s="11"/>
      <c r="B225" s="11"/>
      <c r="C225" s="13"/>
      <c r="D225" s="11"/>
      <c r="E225" s="82"/>
      <c r="F225" s="27"/>
      <c r="G225" s="11" t="s">
        <v>1026</v>
      </c>
      <c r="H225" s="35">
        <v>1</v>
      </c>
      <c r="I225" s="11" t="s">
        <v>1070</v>
      </c>
      <c r="J225" s="85">
        <v>5</v>
      </c>
      <c r="K225" s="11" t="s">
        <v>491</v>
      </c>
      <c r="L225" s="11" t="s">
        <v>485</v>
      </c>
      <c r="M225" s="11"/>
    </row>
    <row r="226" s="38" customFormat="true" ht="30" customHeight="true" spans="1:13">
      <c r="A226" s="11"/>
      <c r="B226" s="11"/>
      <c r="C226" s="13"/>
      <c r="D226" s="11"/>
      <c r="E226" s="44" t="s">
        <v>498</v>
      </c>
      <c r="F226" s="11" t="s">
        <v>950</v>
      </c>
      <c r="G226" s="11" t="s">
        <v>1071</v>
      </c>
      <c r="H226" s="83">
        <v>264.4</v>
      </c>
      <c r="I226" s="11" t="s">
        <v>1072</v>
      </c>
      <c r="J226" s="85">
        <v>10</v>
      </c>
      <c r="K226" s="11" t="s">
        <v>502</v>
      </c>
      <c r="L226" s="11" t="s">
        <v>485</v>
      </c>
      <c r="M226" s="11"/>
    </row>
    <row r="227" s="38" customFormat="true" ht="30" customHeight="true" spans="1:13">
      <c r="A227" s="11"/>
      <c r="B227" s="11"/>
      <c r="C227" s="13"/>
      <c r="D227" s="11"/>
      <c r="E227" s="44" t="s">
        <v>509</v>
      </c>
      <c r="F227" s="11" t="s">
        <v>1012</v>
      </c>
      <c r="G227" s="11" t="s">
        <v>542</v>
      </c>
      <c r="H227" s="17" t="s">
        <v>619</v>
      </c>
      <c r="I227" s="11" t="s">
        <v>1073</v>
      </c>
      <c r="J227" s="85">
        <v>10</v>
      </c>
      <c r="K227" s="11" t="s">
        <v>491</v>
      </c>
      <c r="L227" s="11" t="s">
        <v>485</v>
      </c>
      <c r="M227" s="11"/>
    </row>
    <row r="228" s="38" customFormat="true" ht="31" customHeight="true" spans="1:13">
      <c r="A228" s="11" t="s">
        <v>217</v>
      </c>
      <c r="B228" s="11" t="s">
        <v>1074</v>
      </c>
      <c r="C228" s="13">
        <v>10.6</v>
      </c>
      <c r="D228" s="11" t="s">
        <v>1075</v>
      </c>
      <c r="E228" s="44" t="s">
        <v>503</v>
      </c>
      <c r="F228" s="11" t="s">
        <v>504</v>
      </c>
      <c r="G228" s="11" t="s">
        <v>1076</v>
      </c>
      <c r="H228" s="17" t="s">
        <v>749</v>
      </c>
      <c r="I228" s="11" t="s">
        <v>1042</v>
      </c>
      <c r="J228" s="85">
        <v>10</v>
      </c>
      <c r="K228" s="11" t="s">
        <v>491</v>
      </c>
      <c r="L228" s="11" t="s">
        <v>485</v>
      </c>
      <c r="M228" s="11"/>
    </row>
    <row r="229" s="38" customFormat="true" ht="31" customHeight="true" spans="1:13">
      <c r="A229" s="11"/>
      <c r="B229" s="11"/>
      <c r="C229" s="13"/>
      <c r="D229" s="11"/>
      <c r="E229" s="44" t="s">
        <v>509</v>
      </c>
      <c r="F229" s="11" t="s">
        <v>510</v>
      </c>
      <c r="G229" s="11" t="s">
        <v>1077</v>
      </c>
      <c r="H229" s="17" t="s">
        <v>619</v>
      </c>
      <c r="I229" s="11" t="s">
        <v>1073</v>
      </c>
      <c r="J229" s="85">
        <v>10</v>
      </c>
      <c r="K229" s="11" t="s">
        <v>491</v>
      </c>
      <c r="L229" s="11" t="s">
        <v>485</v>
      </c>
      <c r="M229" s="11"/>
    </row>
    <row r="230" s="38" customFormat="true" ht="31" customHeight="true" spans="1:13">
      <c r="A230" s="11"/>
      <c r="B230" s="11"/>
      <c r="C230" s="13"/>
      <c r="D230" s="11"/>
      <c r="E230" s="44" t="s">
        <v>479</v>
      </c>
      <c r="F230" s="11" t="s">
        <v>495</v>
      </c>
      <c r="G230" s="11" t="s">
        <v>1078</v>
      </c>
      <c r="H230" s="17" t="s">
        <v>1079</v>
      </c>
      <c r="I230" s="11" t="s">
        <v>1080</v>
      </c>
      <c r="J230" s="85">
        <v>10</v>
      </c>
      <c r="K230" s="11" t="s">
        <v>642</v>
      </c>
      <c r="L230" s="11" t="s">
        <v>485</v>
      </c>
      <c r="M230" s="11"/>
    </row>
    <row r="231" s="38" customFormat="true" ht="31" customHeight="true" spans="1:13">
      <c r="A231" s="11"/>
      <c r="B231" s="11"/>
      <c r="C231" s="13"/>
      <c r="D231" s="11"/>
      <c r="E231" s="44"/>
      <c r="F231" s="11" t="s">
        <v>492</v>
      </c>
      <c r="G231" s="11" t="s">
        <v>1081</v>
      </c>
      <c r="H231" s="17" t="s">
        <v>494</v>
      </c>
      <c r="I231" s="11" t="s">
        <v>1082</v>
      </c>
      <c r="J231" s="85">
        <v>15</v>
      </c>
      <c r="K231" s="11" t="s">
        <v>491</v>
      </c>
      <c r="L231" s="11" t="s">
        <v>485</v>
      </c>
      <c r="M231" s="11"/>
    </row>
    <row r="232" s="38" customFormat="true" ht="31" customHeight="true" spans="1:13">
      <c r="A232" s="11"/>
      <c r="B232" s="11"/>
      <c r="C232" s="13"/>
      <c r="D232" s="11"/>
      <c r="E232" s="44"/>
      <c r="F232" s="11"/>
      <c r="G232" s="11" t="s">
        <v>1083</v>
      </c>
      <c r="H232" s="17" t="s">
        <v>494</v>
      </c>
      <c r="I232" s="11" t="s">
        <v>1084</v>
      </c>
      <c r="J232" s="85">
        <v>15</v>
      </c>
      <c r="K232" s="11" t="s">
        <v>491</v>
      </c>
      <c r="L232" s="11" t="s">
        <v>485</v>
      </c>
      <c r="M232" s="11"/>
    </row>
    <row r="233" s="38" customFormat="true" ht="31" customHeight="true" spans="1:13">
      <c r="A233" s="11"/>
      <c r="B233" s="11"/>
      <c r="C233" s="13"/>
      <c r="D233" s="11"/>
      <c r="E233" s="44"/>
      <c r="F233" s="11" t="s">
        <v>480</v>
      </c>
      <c r="G233" s="11" t="s">
        <v>1085</v>
      </c>
      <c r="H233" s="17">
        <v>19</v>
      </c>
      <c r="I233" s="11" t="s">
        <v>1086</v>
      </c>
      <c r="J233" s="85">
        <v>5</v>
      </c>
      <c r="K233" s="11" t="s">
        <v>713</v>
      </c>
      <c r="L233" s="11" t="s">
        <v>485</v>
      </c>
      <c r="M233" s="11"/>
    </row>
    <row r="234" s="38" customFormat="true" ht="31" customHeight="true" spans="1:13">
      <c r="A234" s="11"/>
      <c r="B234" s="11"/>
      <c r="C234" s="13"/>
      <c r="D234" s="11"/>
      <c r="E234" s="44"/>
      <c r="F234" s="11"/>
      <c r="G234" s="11" t="s">
        <v>1057</v>
      </c>
      <c r="H234" s="17" t="s">
        <v>1058</v>
      </c>
      <c r="I234" s="11" t="s">
        <v>1059</v>
      </c>
      <c r="J234" s="85">
        <v>5</v>
      </c>
      <c r="K234" s="11" t="s">
        <v>519</v>
      </c>
      <c r="L234" s="11" t="s">
        <v>485</v>
      </c>
      <c r="M234" s="11"/>
    </row>
    <row r="235" s="38" customFormat="true" ht="31" customHeight="true" spans="1:13">
      <c r="A235" s="11"/>
      <c r="B235" s="11"/>
      <c r="C235" s="13"/>
      <c r="D235" s="11"/>
      <c r="E235" s="44" t="s">
        <v>498</v>
      </c>
      <c r="F235" s="11" t="s">
        <v>950</v>
      </c>
      <c r="G235" s="11" t="s">
        <v>1087</v>
      </c>
      <c r="H235" s="17" t="s">
        <v>1088</v>
      </c>
      <c r="I235" s="11" t="s">
        <v>1089</v>
      </c>
      <c r="J235" s="85">
        <v>10</v>
      </c>
      <c r="K235" s="11" t="s">
        <v>979</v>
      </c>
      <c r="L235" s="11" t="s">
        <v>485</v>
      </c>
      <c r="M235" s="11"/>
    </row>
    <row r="236" s="38" customFormat="true" ht="31" customHeight="true" spans="1:13">
      <c r="A236" s="11"/>
      <c r="B236" s="11"/>
      <c r="C236" s="13"/>
      <c r="D236" s="11"/>
      <c r="E236" s="44"/>
      <c r="F236" s="11"/>
      <c r="G236" s="11" t="s">
        <v>1090</v>
      </c>
      <c r="H236" s="17" t="s">
        <v>1091</v>
      </c>
      <c r="I236" s="11" t="s">
        <v>1092</v>
      </c>
      <c r="J236" s="85">
        <v>10</v>
      </c>
      <c r="K236" s="11" t="s">
        <v>979</v>
      </c>
      <c r="L236" s="11" t="s">
        <v>485</v>
      </c>
      <c r="M236" s="11"/>
    </row>
    <row r="237" s="38" customFormat="true" ht="31" customHeight="true" spans="1:13">
      <c r="A237" s="11" t="s">
        <v>217</v>
      </c>
      <c r="B237" s="11" t="s">
        <v>1093</v>
      </c>
      <c r="C237" s="13">
        <v>10</v>
      </c>
      <c r="D237" s="11" t="s">
        <v>1094</v>
      </c>
      <c r="E237" s="44" t="s">
        <v>509</v>
      </c>
      <c r="F237" s="11" t="s">
        <v>510</v>
      </c>
      <c r="G237" s="11" t="s">
        <v>1095</v>
      </c>
      <c r="H237" s="17" t="s">
        <v>749</v>
      </c>
      <c r="I237" s="11" t="s">
        <v>1096</v>
      </c>
      <c r="J237" s="85">
        <v>10</v>
      </c>
      <c r="K237" s="11" t="s">
        <v>491</v>
      </c>
      <c r="L237" s="11" t="s">
        <v>485</v>
      </c>
      <c r="M237" s="11"/>
    </row>
    <row r="238" s="38" customFormat="true" ht="31" customHeight="true" spans="1:13">
      <c r="A238" s="11"/>
      <c r="B238" s="11"/>
      <c r="C238" s="13"/>
      <c r="D238" s="11"/>
      <c r="E238" s="44" t="s">
        <v>503</v>
      </c>
      <c r="F238" s="11" t="s">
        <v>614</v>
      </c>
      <c r="G238" s="11"/>
      <c r="H238" s="17"/>
      <c r="I238" s="11"/>
      <c r="J238" s="85"/>
      <c r="K238" s="11"/>
      <c r="L238" s="11"/>
      <c r="M238" s="11"/>
    </row>
    <row r="239" s="38" customFormat="true" ht="31" customHeight="true" spans="1:13">
      <c r="A239" s="11"/>
      <c r="B239" s="11"/>
      <c r="C239" s="13"/>
      <c r="D239" s="11"/>
      <c r="E239" s="44"/>
      <c r="F239" s="11" t="s">
        <v>920</v>
      </c>
      <c r="G239" s="11"/>
      <c r="H239" s="17"/>
      <c r="I239" s="11"/>
      <c r="J239" s="85"/>
      <c r="K239" s="11"/>
      <c r="L239" s="11"/>
      <c r="M239" s="11"/>
    </row>
    <row r="240" s="38" customFormat="true" ht="31" customHeight="true" spans="1:13">
      <c r="A240" s="11"/>
      <c r="B240" s="11"/>
      <c r="C240" s="13"/>
      <c r="D240" s="11"/>
      <c r="E240" s="44"/>
      <c r="F240" s="11" t="s">
        <v>504</v>
      </c>
      <c r="G240" s="11" t="s">
        <v>1076</v>
      </c>
      <c r="H240" s="17" t="s">
        <v>749</v>
      </c>
      <c r="I240" s="11" t="s">
        <v>1097</v>
      </c>
      <c r="J240" s="85">
        <v>10</v>
      </c>
      <c r="K240" s="11" t="s">
        <v>491</v>
      </c>
      <c r="L240" s="11" t="s">
        <v>485</v>
      </c>
      <c r="M240" s="11"/>
    </row>
    <row r="241" s="38" customFormat="true" ht="31" customHeight="true" spans="1:13">
      <c r="A241" s="11"/>
      <c r="B241" s="11"/>
      <c r="C241" s="13"/>
      <c r="D241" s="11"/>
      <c r="E241" s="44" t="s">
        <v>498</v>
      </c>
      <c r="F241" s="11" t="s">
        <v>955</v>
      </c>
      <c r="G241" s="11"/>
      <c r="H241" s="17"/>
      <c r="I241" s="11"/>
      <c r="J241" s="85"/>
      <c r="K241" s="11"/>
      <c r="L241" s="11"/>
      <c r="M241" s="11"/>
    </row>
    <row r="242" s="38" customFormat="true" ht="31" customHeight="true" spans="1:13">
      <c r="A242" s="11"/>
      <c r="B242" s="11"/>
      <c r="C242" s="13"/>
      <c r="D242" s="11"/>
      <c r="E242" s="44"/>
      <c r="F242" s="11" t="s">
        <v>953</v>
      </c>
      <c r="G242" s="11"/>
      <c r="H242" s="17"/>
      <c r="I242" s="11"/>
      <c r="J242" s="85"/>
      <c r="K242" s="11"/>
      <c r="L242" s="11"/>
      <c r="M242" s="11"/>
    </row>
    <row r="243" s="38" customFormat="true" ht="31" customHeight="true" spans="1:13">
      <c r="A243" s="11"/>
      <c r="B243" s="11"/>
      <c r="C243" s="13"/>
      <c r="D243" s="11"/>
      <c r="E243" s="44"/>
      <c r="F243" s="11" t="s">
        <v>950</v>
      </c>
      <c r="G243" s="11" t="s">
        <v>1098</v>
      </c>
      <c r="H243" s="17" t="s">
        <v>1099</v>
      </c>
      <c r="I243" s="11" t="s">
        <v>1100</v>
      </c>
      <c r="J243" s="85">
        <v>5</v>
      </c>
      <c r="K243" s="11" t="s">
        <v>979</v>
      </c>
      <c r="L243" s="11" t="s">
        <v>485</v>
      </c>
      <c r="M243" s="11"/>
    </row>
    <row r="244" s="38" customFormat="true" ht="31" customHeight="true" spans="1:13">
      <c r="A244" s="11"/>
      <c r="B244" s="11"/>
      <c r="C244" s="13"/>
      <c r="D244" s="11"/>
      <c r="E244" s="44"/>
      <c r="F244" s="11"/>
      <c r="G244" s="11" t="s">
        <v>1101</v>
      </c>
      <c r="H244" s="17" t="s">
        <v>1102</v>
      </c>
      <c r="I244" s="11" t="s">
        <v>1103</v>
      </c>
      <c r="J244" s="85">
        <v>7.5</v>
      </c>
      <c r="K244" s="11" t="s">
        <v>979</v>
      </c>
      <c r="L244" s="11" t="s">
        <v>485</v>
      </c>
      <c r="M244" s="11"/>
    </row>
    <row r="245" s="38" customFormat="true" ht="31" customHeight="true" spans="1:13">
      <c r="A245" s="11"/>
      <c r="B245" s="11"/>
      <c r="C245" s="13"/>
      <c r="D245" s="11"/>
      <c r="E245" s="44"/>
      <c r="F245" s="11"/>
      <c r="G245" s="11" t="s">
        <v>391</v>
      </c>
      <c r="H245" s="17" t="s">
        <v>1104</v>
      </c>
      <c r="I245" s="11" t="s">
        <v>1105</v>
      </c>
      <c r="J245" s="85">
        <v>7.5</v>
      </c>
      <c r="K245" s="11" t="s">
        <v>979</v>
      </c>
      <c r="L245" s="11" t="s">
        <v>485</v>
      </c>
      <c r="M245" s="11"/>
    </row>
    <row r="246" s="38" customFormat="true" ht="31" customHeight="true" spans="1:13">
      <c r="A246" s="11"/>
      <c r="B246" s="11"/>
      <c r="C246" s="13"/>
      <c r="D246" s="11"/>
      <c r="E246" s="44" t="s">
        <v>479</v>
      </c>
      <c r="F246" s="11" t="s">
        <v>492</v>
      </c>
      <c r="G246" s="11" t="s">
        <v>1083</v>
      </c>
      <c r="H246" s="17" t="s">
        <v>494</v>
      </c>
      <c r="I246" s="11" t="s">
        <v>1106</v>
      </c>
      <c r="J246" s="85">
        <v>15</v>
      </c>
      <c r="K246" s="11" t="s">
        <v>491</v>
      </c>
      <c r="L246" s="11" t="s">
        <v>485</v>
      </c>
      <c r="M246" s="11"/>
    </row>
    <row r="247" s="38" customFormat="true" ht="31" customHeight="true" spans="1:13">
      <c r="A247" s="11"/>
      <c r="B247" s="11"/>
      <c r="C247" s="13"/>
      <c r="D247" s="11"/>
      <c r="E247" s="44"/>
      <c r="F247" s="11"/>
      <c r="G247" s="11" t="s">
        <v>1081</v>
      </c>
      <c r="H247" s="17" t="s">
        <v>494</v>
      </c>
      <c r="I247" s="11" t="s">
        <v>1107</v>
      </c>
      <c r="J247" s="85">
        <v>15</v>
      </c>
      <c r="K247" s="11" t="s">
        <v>491</v>
      </c>
      <c r="L247" s="11" t="s">
        <v>485</v>
      </c>
      <c r="M247" s="11"/>
    </row>
    <row r="248" s="38" customFormat="true" ht="31" customHeight="true" spans="1:13">
      <c r="A248" s="11"/>
      <c r="B248" s="11"/>
      <c r="C248" s="13"/>
      <c r="D248" s="11"/>
      <c r="E248" s="44"/>
      <c r="F248" s="11" t="s">
        <v>480</v>
      </c>
      <c r="G248" s="11" t="s">
        <v>1108</v>
      </c>
      <c r="H248" s="17" t="s">
        <v>1109</v>
      </c>
      <c r="I248" s="11" t="s">
        <v>1110</v>
      </c>
      <c r="J248" s="85">
        <v>5</v>
      </c>
      <c r="K248" s="11" t="s">
        <v>484</v>
      </c>
      <c r="L248" s="11" t="s">
        <v>485</v>
      </c>
      <c r="M248" s="11"/>
    </row>
    <row r="249" s="38" customFormat="true" ht="31" customHeight="true" spans="1:13">
      <c r="A249" s="11"/>
      <c r="B249" s="11"/>
      <c r="C249" s="13"/>
      <c r="D249" s="11"/>
      <c r="E249" s="44"/>
      <c r="F249" s="11"/>
      <c r="G249" s="11" t="s">
        <v>1111</v>
      </c>
      <c r="H249" s="17" t="s">
        <v>1112</v>
      </c>
      <c r="I249" s="11" t="s">
        <v>1113</v>
      </c>
      <c r="J249" s="85">
        <v>5</v>
      </c>
      <c r="K249" s="11" t="s">
        <v>519</v>
      </c>
      <c r="L249" s="11" t="s">
        <v>485</v>
      </c>
      <c r="M249" s="11"/>
    </row>
    <row r="250" s="38" customFormat="true" ht="31" customHeight="true" spans="1:13">
      <c r="A250" s="11"/>
      <c r="B250" s="11"/>
      <c r="C250" s="13"/>
      <c r="D250" s="11"/>
      <c r="E250" s="44"/>
      <c r="F250" s="11" t="s">
        <v>495</v>
      </c>
      <c r="G250" s="11" t="s">
        <v>1114</v>
      </c>
      <c r="H250" s="17" t="s">
        <v>1079</v>
      </c>
      <c r="I250" s="11" t="s">
        <v>1080</v>
      </c>
      <c r="J250" s="85">
        <v>10</v>
      </c>
      <c r="K250" s="11" t="s">
        <v>642</v>
      </c>
      <c r="L250" s="11" t="s">
        <v>485</v>
      </c>
      <c r="M250" s="11"/>
    </row>
  </sheetData>
  <mergeCells count="178">
    <mergeCell ref="J1:M1"/>
    <mergeCell ref="A2:M2"/>
    <mergeCell ref="A3:M3"/>
    <mergeCell ref="L4:M4"/>
    <mergeCell ref="E5:M5"/>
    <mergeCell ref="A5:A6"/>
    <mergeCell ref="A9:A16"/>
    <mergeCell ref="A17:A26"/>
    <mergeCell ref="A27:A37"/>
    <mergeCell ref="A38:A44"/>
    <mergeCell ref="A45:A52"/>
    <mergeCell ref="A53:A62"/>
    <mergeCell ref="A63:A79"/>
    <mergeCell ref="A80:A99"/>
    <mergeCell ref="A100:A107"/>
    <mergeCell ref="A108:A113"/>
    <mergeCell ref="A114:A134"/>
    <mergeCell ref="A135:A149"/>
    <mergeCell ref="A150:A169"/>
    <mergeCell ref="A171:A182"/>
    <mergeCell ref="A184:A193"/>
    <mergeCell ref="A195:A209"/>
    <mergeCell ref="A210:A212"/>
    <mergeCell ref="A214:A227"/>
    <mergeCell ref="A228:A236"/>
    <mergeCell ref="A237:A250"/>
    <mergeCell ref="B5:B6"/>
    <mergeCell ref="B9:B16"/>
    <mergeCell ref="B17:B26"/>
    <mergeCell ref="B27:B37"/>
    <mergeCell ref="B38:B44"/>
    <mergeCell ref="B45:B52"/>
    <mergeCell ref="B53:B62"/>
    <mergeCell ref="B63:B79"/>
    <mergeCell ref="B80:B99"/>
    <mergeCell ref="B100:B107"/>
    <mergeCell ref="B108:B113"/>
    <mergeCell ref="B114:B134"/>
    <mergeCell ref="B135:B149"/>
    <mergeCell ref="B150:B169"/>
    <mergeCell ref="B171:B182"/>
    <mergeCell ref="B184:B193"/>
    <mergeCell ref="B195:B209"/>
    <mergeCell ref="B210:B212"/>
    <mergeCell ref="B214:B227"/>
    <mergeCell ref="B228:B236"/>
    <mergeCell ref="B237:B250"/>
    <mergeCell ref="C5:C6"/>
    <mergeCell ref="C9:C16"/>
    <mergeCell ref="C17:C26"/>
    <mergeCell ref="C27:C37"/>
    <mergeCell ref="C38:C44"/>
    <mergeCell ref="C45:C52"/>
    <mergeCell ref="C53:C62"/>
    <mergeCell ref="C63:C79"/>
    <mergeCell ref="C80:C99"/>
    <mergeCell ref="C100:C107"/>
    <mergeCell ref="C108:C113"/>
    <mergeCell ref="C114:C134"/>
    <mergeCell ref="C135:C149"/>
    <mergeCell ref="C150:C169"/>
    <mergeCell ref="C171:C182"/>
    <mergeCell ref="C184:C193"/>
    <mergeCell ref="C195:C209"/>
    <mergeCell ref="C210:C212"/>
    <mergeCell ref="C214:C227"/>
    <mergeCell ref="C228:C236"/>
    <mergeCell ref="C237:C250"/>
    <mergeCell ref="D5:D6"/>
    <mergeCell ref="D9:D16"/>
    <mergeCell ref="D17:D26"/>
    <mergeCell ref="D27:D37"/>
    <mergeCell ref="D38:D44"/>
    <mergeCell ref="D45:D52"/>
    <mergeCell ref="D53:D62"/>
    <mergeCell ref="D63:D79"/>
    <mergeCell ref="D80:D99"/>
    <mergeCell ref="D100:D107"/>
    <mergeCell ref="D108:D113"/>
    <mergeCell ref="D114:D134"/>
    <mergeCell ref="D135:D149"/>
    <mergeCell ref="D150:D169"/>
    <mergeCell ref="D171:D182"/>
    <mergeCell ref="D184:D193"/>
    <mergeCell ref="D195:D209"/>
    <mergeCell ref="D210:D212"/>
    <mergeCell ref="D214:D227"/>
    <mergeCell ref="D228:D236"/>
    <mergeCell ref="D237:D250"/>
    <mergeCell ref="E9:E14"/>
    <mergeCell ref="E17:E24"/>
    <mergeCell ref="E27:E34"/>
    <mergeCell ref="E35:E36"/>
    <mergeCell ref="E38:E41"/>
    <mergeCell ref="E42:E43"/>
    <mergeCell ref="E45:E49"/>
    <mergeCell ref="E50:E51"/>
    <mergeCell ref="E53:E58"/>
    <mergeCell ref="E59:E61"/>
    <mergeCell ref="E63:E76"/>
    <mergeCell ref="E78:E79"/>
    <mergeCell ref="E80:E95"/>
    <mergeCell ref="E96:E97"/>
    <mergeCell ref="E98:E99"/>
    <mergeCell ref="E100:E104"/>
    <mergeCell ref="E105:E106"/>
    <mergeCell ref="E108:E111"/>
    <mergeCell ref="E114:E129"/>
    <mergeCell ref="E130:E133"/>
    <mergeCell ref="E135:E142"/>
    <mergeCell ref="E143:E147"/>
    <mergeCell ref="E148:E149"/>
    <mergeCell ref="E150:E166"/>
    <mergeCell ref="E168:E169"/>
    <mergeCell ref="E171:E175"/>
    <mergeCell ref="E176:E178"/>
    <mergeCell ref="E180:E182"/>
    <mergeCell ref="E184:E186"/>
    <mergeCell ref="E187:E189"/>
    <mergeCell ref="E191:E193"/>
    <mergeCell ref="E195:E197"/>
    <mergeCell ref="E198:E200"/>
    <mergeCell ref="E202:E209"/>
    <mergeCell ref="E211:E212"/>
    <mergeCell ref="E214:E216"/>
    <mergeCell ref="E217:E225"/>
    <mergeCell ref="E230:E234"/>
    <mergeCell ref="E235:E236"/>
    <mergeCell ref="E238:E240"/>
    <mergeCell ref="E241:E245"/>
    <mergeCell ref="E246:E250"/>
    <mergeCell ref="F9:F11"/>
    <mergeCell ref="F17:F19"/>
    <mergeCell ref="F20:F22"/>
    <mergeCell ref="F27:F31"/>
    <mergeCell ref="F35:F36"/>
    <mergeCell ref="F42:F43"/>
    <mergeCell ref="F45:F46"/>
    <mergeCell ref="F53:F54"/>
    <mergeCell ref="F55:F56"/>
    <mergeCell ref="F59:F61"/>
    <mergeCell ref="F63:F70"/>
    <mergeCell ref="F71:F73"/>
    <mergeCell ref="F74:F75"/>
    <mergeCell ref="F78:F79"/>
    <mergeCell ref="F80:F90"/>
    <mergeCell ref="F91:F93"/>
    <mergeCell ref="F96:F97"/>
    <mergeCell ref="F98:F99"/>
    <mergeCell ref="F100:F101"/>
    <mergeCell ref="F105:F106"/>
    <mergeCell ref="F114:F122"/>
    <mergeCell ref="F123:F125"/>
    <mergeCell ref="F127:F129"/>
    <mergeCell ref="F130:F133"/>
    <mergeCell ref="F135:F137"/>
    <mergeCell ref="F138:F140"/>
    <mergeCell ref="F143:F146"/>
    <mergeCell ref="F148:F149"/>
    <mergeCell ref="F150:F156"/>
    <mergeCell ref="F159:F166"/>
    <mergeCell ref="F168:F169"/>
    <mergeCell ref="F171:F172"/>
    <mergeCell ref="F173:F174"/>
    <mergeCell ref="F195:F197"/>
    <mergeCell ref="F198:F199"/>
    <mergeCell ref="F202:F205"/>
    <mergeCell ref="F206:F208"/>
    <mergeCell ref="F214:F216"/>
    <mergeCell ref="F218:F222"/>
    <mergeCell ref="F223:F225"/>
    <mergeCell ref="F231:F232"/>
    <mergeCell ref="F233:F234"/>
    <mergeCell ref="F235:F236"/>
    <mergeCell ref="F243:F245"/>
    <mergeCell ref="F246:F247"/>
    <mergeCell ref="F248:F249"/>
    <mergeCell ref="G66:G68"/>
  </mergeCells>
  <printOptions horizontalCentered="true"/>
  <pageMargins left="0.0780000016093254" right="0.0780000016093254" top="0.0780000016093254" bottom="0.0780000016093254" header="0" footer="0"/>
  <pageSetup paperSize="9" scale="7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9"/>
  <sheetViews>
    <sheetView workbookViewId="0">
      <pane ySplit="1" topLeftCell="A13" activePane="bottomLeft" state="frozen"/>
      <selection/>
      <selection pane="bottomLeft" activeCell="M26" sqref="M26"/>
    </sheetView>
  </sheetViews>
  <sheetFormatPr defaultColWidth="9.775" defaultRowHeight="13.5"/>
  <cols>
    <col min="1" max="1" width="6.33333333333333" customWidth="true"/>
    <col min="2" max="2" width="10.75" customWidth="true"/>
    <col min="3" max="3" width="9.75" customWidth="true"/>
    <col min="4" max="4" width="9.625" customWidth="true"/>
    <col min="5" max="5" width="6.875" customWidth="true"/>
    <col min="6" max="6" width="6.21666666666667" customWidth="true"/>
    <col min="7" max="7" width="6.55833333333333" customWidth="true"/>
    <col min="8" max="8" width="8.625" customWidth="true"/>
    <col min="9" max="9" width="8.75" customWidth="true"/>
    <col min="10" max="10" width="21" customWidth="true"/>
    <col min="11" max="11" width="6.55833333333333" customWidth="true"/>
    <col min="12" max="12" width="11.75" customWidth="true"/>
    <col min="13" max="13" width="13.5" customWidth="true"/>
    <col min="14" max="14" width="8.10833333333333" customWidth="true"/>
    <col min="15" max="15" width="9.625" customWidth="true"/>
    <col min="16" max="16" width="6.21666666666667" customWidth="true"/>
    <col min="17" max="17" width="21.125" customWidth="true"/>
    <col min="18" max="18" width="7.75" style="3" customWidth="true"/>
    <col min="19" max="19" width="8.875" customWidth="true"/>
    <col min="20" max="20" width="9.775" customWidth="true"/>
  </cols>
  <sheetData>
    <row r="1" customFormat="true" ht="14.25" customHeight="true" spans="17:19">
      <c r="Q1" s="30" t="s">
        <v>1115</v>
      </c>
      <c r="R1" s="30"/>
      <c r="S1" s="30"/>
    </row>
    <row r="2" customFormat="true" ht="36.9" customHeight="true" spans="1:19">
      <c r="A2" s="4" t="s">
        <v>28</v>
      </c>
      <c r="B2" s="4"/>
      <c r="C2" s="4"/>
      <c r="D2" s="4"/>
      <c r="E2" s="4"/>
      <c r="F2" s="4"/>
      <c r="G2" s="4"/>
      <c r="H2" s="4"/>
      <c r="I2" s="4"/>
      <c r="J2" s="4"/>
      <c r="K2" s="4"/>
      <c r="L2" s="4"/>
      <c r="M2" s="4"/>
      <c r="N2" s="4"/>
      <c r="O2" s="4"/>
      <c r="P2" s="4"/>
      <c r="Q2" s="4"/>
      <c r="R2" s="4"/>
      <c r="S2" s="4"/>
    </row>
    <row r="3" customFormat="true" ht="30" customHeight="true" spans="1:19">
      <c r="A3" s="5" t="s">
        <v>30</v>
      </c>
      <c r="B3" s="5"/>
      <c r="C3" s="5"/>
      <c r="D3" s="5"/>
      <c r="E3" s="5"/>
      <c r="F3" s="5"/>
      <c r="G3" s="5"/>
      <c r="H3" s="5"/>
      <c r="I3" s="5"/>
      <c r="J3" s="5"/>
      <c r="K3" s="5"/>
      <c r="L3" s="5"/>
      <c r="M3" s="5"/>
      <c r="N3" s="5"/>
      <c r="O3" s="5"/>
      <c r="P3" s="5"/>
      <c r="Q3" s="5"/>
      <c r="R3" s="31"/>
      <c r="S3" s="5"/>
    </row>
    <row r="4" customFormat="true" ht="14.25" customHeight="true" spans="1:19">
      <c r="A4" s="6"/>
      <c r="B4" s="6"/>
      <c r="C4" s="6"/>
      <c r="D4" s="6"/>
      <c r="E4" s="6"/>
      <c r="F4" s="6"/>
      <c r="G4" s="6"/>
      <c r="H4" s="6"/>
      <c r="I4" s="6"/>
      <c r="J4" s="6"/>
      <c r="Q4" s="32" t="s">
        <v>31</v>
      </c>
      <c r="R4" s="33"/>
      <c r="S4" s="32"/>
    </row>
    <row r="5" customFormat="true" ht="15.75" customHeight="true" spans="1:19">
      <c r="A5" s="7" t="s">
        <v>401</v>
      </c>
      <c r="B5" s="7" t="s">
        <v>402</v>
      </c>
      <c r="C5" s="7" t="s">
        <v>1116</v>
      </c>
      <c r="D5" s="7"/>
      <c r="E5" s="7"/>
      <c r="F5" s="7"/>
      <c r="G5" s="7"/>
      <c r="H5" s="7"/>
      <c r="I5" s="7"/>
      <c r="J5" s="7" t="s">
        <v>1117</v>
      </c>
      <c r="K5" s="7" t="s">
        <v>1118</v>
      </c>
      <c r="L5" s="7"/>
      <c r="M5" s="7"/>
      <c r="N5" s="7"/>
      <c r="O5" s="7"/>
      <c r="P5" s="7"/>
      <c r="Q5" s="7"/>
      <c r="R5" s="7"/>
      <c r="S5" s="7"/>
    </row>
    <row r="6" customFormat="true" ht="16.5" customHeight="true" spans="1:19">
      <c r="A6" s="7"/>
      <c r="B6" s="7"/>
      <c r="C6" s="7" t="s">
        <v>462</v>
      </c>
      <c r="D6" s="7" t="s">
        <v>1119</v>
      </c>
      <c r="E6" s="7"/>
      <c r="F6" s="7"/>
      <c r="G6" s="7"/>
      <c r="H6" s="7" t="s">
        <v>1120</v>
      </c>
      <c r="I6" s="7"/>
      <c r="J6" s="7"/>
      <c r="K6" s="7"/>
      <c r="L6" s="7"/>
      <c r="M6" s="7"/>
      <c r="N6" s="7"/>
      <c r="O6" s="7"/>
      <c r="P6" s="7"/>
      <c r="Q6" s="7"/>
      <c r="R6" s="7"/>
      <c r="S6" s="7"/>
    </row>
    <row r="7" customFormat="true" ht="33" customHeight="true" spans="1:19">
      <c r="A7" s="7"/>
      <c r="B7" s="7"/>
      <c r="C7" s="7"/>
      <c r="D7" s="7" t="s">
        <v>141</v>
      </c>
      <c r="E7" s="7" t="s">
        <v>1121</v>
      </c>
      <c r="F7" s="7" t="s">
        <v>145</v>
      </c>
      <c r="G7" s="7" t="s">
        <v>1122</v>
      </c>
      <c r="H7" s="7" t="s">
        <v>168</v>
      </c>
      <c r="I7" s="7" t="s">
        <v>169</v>
      </c>
      <c r="J7" s="7"/>
      <c r="K7" s="7" t="s">
        <v>465</v>
      </c>
      <c r="L7" s="7" t="s">
        <v>466</v>
      </c>
      <c r="M7" s="7" t="s">
        <v>467</v>
      </c>
      <c r="N7" s="7" t="s">
        <v>472</v>
      </c>
      <c r="O7" s="7" t="s">
        <v>468</v>
      </c>
      <c r="P7" s="7" t="s">
        <v>1123</v>
      </c>
      <c r="Q7" s="7" t="s">
        <v>1124</v>
      </c>
      <c r="R7" s="7" t="s">
        <v>1125</v>
      </c>
      <c r="S7" s="7" t="s">
        <v>473</v>
      </c>
    </row>
    <row r="8" s="1" customFormat="true" ht="33" customHeight="true" spans="1:19">
      <c r="A8" s="8">
        <v>136</v>
      </c>
      <c r="B8" s="9" t="s">
        <v>474</v>
      </c>
      <c r="C8" s="10">
        <f>D8</f>
        <v>11867.2568</v>
      </c>
      <c r="D8" s="10">
        <f>D9+D44+D55+D69+D78+D90</f>
        <v>11867.2568</v>
      </c>
      <c r="E8" s="10"/>
      <c r="F8" s="10"/>
      <c r="G8" s="10"/>
      <c r="H8" s="10">
        <f>9103.77</f>
        <v>9103.77</v>
      </c>
      <c r="I8" s="10">
        <f>I9+I44+I55+I69+I78+I90</f>
        <v>2763.49</v>
      </c>
      <c r="J8" s="9"/>
      <c r="K8" s="9"/>
      <c r="L8" s="16"/>
      <c r="M8" s="9"/>
      <c r="N8" s="9"/>
      <c r="O8" s="9"/>
      <c r="P8" s="9"/>
      <c r="Q8" s="9"/>
      <c r="R8" s="9"/>
      <c r="S8" s="9"/>
    </row>
    <row r="9" s="1" customFormat="true" ht="23" customHeight="true" spans="1:19">
      <c r="A9" s="11" t="s">
        <v>475</v>
      </c>
      <c r="B9" s="11" t="s">
        <v>476</v>
      </c>
      <c r="C9" s="12">
        <v>9044.1268</v>
      </c>
      <c r="D9" s="12">
        <v>9044.1268</v>
      </c>
      <c r="E9" s="12"/>
      <c r="F9" s="12"/>
      <c r="G9" s="12"/>
      <c r="H9" s="12">
        <v>7008.2</v>
      </c>
      <c r="I9" s="12">
        <v>2035.93</v>
      </c>
      <c r="J9" s="11" t="s">
        <v>1126</v>
      </c>
      <c r="K9" s="17" t="s">
        <v>479</v>
      </c>
      <c r="L9" s="18" t="s">
        <v>1127</v>
      </c>
      <c r="M9" s="11" t="s">
        <v>1128</v>
      </c>
      <c r="N9" s="17" t="s">
        <v>485</v>
      </c>
      <c r="O9" s="24">
        <v>1</v>
      </c>
      <c r="P9" s="11" t="s">
        <v>491</v>
      </c>
      <c r="Q9" s="11" t="s">
        <v>1129</v>
      </c>
      <c r="R9" s="17">
        <v>2.14</v>
      </c>
      <c r="S9" s="11"/>
    </row>
    <row r="10" s="1" customFormat="true" ht="23" customHeight="true" spans="1:19">
      <c r="A10" s="11"/>
      <c r="B10" s="11"/>
      <c r="C10" s="12"/>
      <c r="D10" s="12"/>
      <c r="E10" s="12"/>
      <c r="F10" s="12"/>
      <c r="G10" s="12"/>
      <c r="H10" s="12"/>
      <c r="I10" s="12"/>
      <c r="J10" s="11"/>
      <c r="K10" s="17"/>
      <c r="L10" s="19"/>
      <c r="M10" s="11" t="s">
        <v>1130</v>
      </c>
      <c r="N10" s="17" t="s">
        <v>485</v>
      </c>
      <c r="O10" s="24">
        <v>1</v>
      </c>
      <c r="P10" s="11" t="s">
        <v>491</v>
      </c>
      <c r="Q10" s="11" t="s">
        <v>1131</v>
      </c>
      <c r="R10" s="17">
        <v>2.14</v>
      </c>
      <c r="S10" s="11"/>
    </row>
    <row r="11" s="1" customFormat="true" ht="23" customHeight="true" spans="1:19">
      <c r="A11" s="11"/>
      <c r="B11" s="11"/>
      <c r="C11" s="12"/>
      <c r="D11" s="12"/>
      <c r="E11" s="12"/>
      <c r="F11" s="12"/>
      <c r="G11" s="12"/>
      <c r="H11" s="12"/>
      <c r="I11" s="12"/>
      <c r="J11" s="11"/>
      <c r="K11" s="17"/>
      <c r="L11" s="19"/>
      <c r="M11" s="11" t="s">
        <v>1132</v>
      </c>
      <c r="N11" s="17" t="s">
        <v>485</v>
      </c>
      <c r="O11" s="24">
        <v>1</v>
      </c>
      <c r="P11" s="11" t="s">
        <v>491</v>
      </c>
      <c r="Q11" s="11" t="s">
        <v>1133</v>
      </c>
      <c r="R11" s="17">
        <v>2.14</v>
      </c>
      <c r="S11" s="11"/>
    </row>
    <row r="12" s="1" customFormat="true" ht="23" customHeight="true" spans="1:19">
      <c r="A12" s="11"/>
      <c r="B12" s="11"/>
      <c r="C12" s="12"/>
      <c r="D12" s="12"/>
      <c r="E12" s="12"/>
      <c r="F12" s="12"/>
      <c r="G12" s="12"/>
      <c r="H12" s="12"/>
      <c r="I12" s="12"/>
      <c r="J12" s="11"/>
      <c r="K12" s="17"/>
      <c r="L12" s="19"/>
      <c r="M12" s="11" t="s">
        <v>626</v>
      </c>
      <c r="N12" s="17" t="s">
        <v>485</v>
      </c>
      <c r="O12" s="25" t="s">
        <v>627</v>
      </c>
      <c r="P12" s="11" t="s">
        <v>629</v>
      </c>
      <c r="Q12" s="11" t="s">
        <v>628</v>
      </c>
      <c r="R12" s="17">
        <v>2.14</v>
      </c>
      <c r="S12" s="11"/>
    </row>
    <row r="13" s="1" customFormat="true" ht="23" customHeight="true" spans="1:19">
      <c r="A13" s="11"/>
      <c r="B13" s="11"/>
      <c r="C13" s="12"/>
      <c r="D13" s="12"/>
      <c r="E13" s="12"/>
      <c r="F13" s="12"/>
      <c r="G13" s="12"/>
      <c r="H13" s="12"/>
      <c r="I13" s="12"/>
      <c r="J13" s="11"/>
      <c r="K13" s="17"/>
      <c r="L13" s="19"/>
      <c r="M13" s="11" t="s">
        <v>726</v>
      </c>
      <c r="N13" s="17" t="s">
        <v>485</v>
      </c>
      <c r="O13" s="25" t="s">
        <v>619</v>
      </c>
      <c r="P13" s="11" t="s">
        <v>491</v>
      </c>
      <c r="Q13" s="11" t="s">
        <v>1134</v>
      </c>
      <c r="R13" s="17">
        <v>2.14</v>
      </c>
      <c r="S13" s="11"/>
    </row>
    <row r="14" s="1" customFormat="true" ht="23" customHeight="true" spans="1:19">
      <c r="A14" s="11"/>
      <c r="B14" s="11"/>
      <c r="C14" s="12"/>
      <c r="D14" s="12"/>
      <c r="E14" s="12"/>
      <c r="F14" s="12"/>
      <c r="G14" s="12"/>
      <c r="H14" s="12"/>
      <c r="I14" s="12"/>
      <c r="J14" s="11"/>
      <c r="K14" s="17"/>
      <c r="L14" s="19"/>
      <c r="M14" s="11" t="s">
        <v>1135</v>
      </c>
      <c r="N14" s="17" t="s">
        <v>485</v>
      </c>
      <c r="O14" s="25" t="s">
        <v>1136</v>
      </c>
      <c r="P14" s="11" t="s">
        <v>523</v>
      </c>
      <c r="Q14" s="11" t="s">
        <v>1137</v>
      </c>
      <c r="R14" s="17">
        <v>2.14</v>
      </c>
      <c r="S14" s="11"/>
    </row>
    <row r="15" s="1" customFormat="true" ht="23" customHeight="true" spans="1:19">
      <c r="A15" s="11"/>
      <c r="B15" s="11"/>
      <c r="C15" s="12"/>
      <c r="D15" s="12"/>
      <c r="E15" s="12"/>
      <c r="F15" s="12"/>
      <c r="G15" s="12"/>
      <c r="H15" s="12"/>
      <c r="I15" s="12"/>
      <c r="J15" s="11"/>
      <c r="K15" s="17"/>
      <c r="L15" s="19"/>
      <c r="M15" s="26" t="s">
        <v>560</v>
      </c>
      <c r="N15" s="17" t="s">
        <v>485</v>
      </c>
      <c r="O15" s="25" t="s">
        <v>550</v>
      </c>
      <c r="P15" s="11" t="s">
        <v>484</v>
      </c>
      <c r="Q15" s="11" t="s">
        <v>1138</v>
      </c>
      <c r="R15" s="17">
        <v>2.14</v>
      </c>
      <c r="S15" s="11"/>
    </row>
    <row r="16" s="1" customFormat="true" ht="23" customHeight="true" spans="1:19">
      <c r="A16" s="11"/>
      <c r="B16" s="11"/>
      <c r="C16" s="12"/>
      <c r="D16" s="12"/>
      <c r="E16" s="12"/>
      <c r="F16" s="12"/>
      <c r="G16" s="12"/>
      <c r="H16" s="12"/>
      <c r="I16" s="12"/>
      <c r="J16" s="11"/>
      <c r="K16" s="17"/>
      <c r="L16" s="19"/>
      <c r="M16" s="27"/>
      <c r="N16" s="17" t="s">
        <v>485</v>
      </c>
      <c r="O16" s="25" t="s">
        <v>550</v>
      </c>
      <c r="P16" s="11" t="s">
        <v>484</v>
      </c>
      <c r="Q16" s="11" t="s">
        <v>1139</v>
      </c>
      <c r="R16" s="17">
        <v>2.14</v>
      </c>
      <c r="S16" s="11"/>
    </row>
    <row r="17" s="1" customFormat="true" ht="23" customHeight="true" spans="1:19">
      <c r="A17" s="11"/>
      <c r="B17" s="11"/>
      <c r="C17" s="12"/>
      <c r="D17" s="12"/>
      <c r="E17" s="12"/>
      <c r="F17" s="12"/>
      <c r="G17" s="12"/>
      <c r="H17" s="12"/>
      <c r="I17" s="12"/>
      <c r="J17" s="11"/>
      <c r="K17" s="17"/>
      <c r="L17" s="19"/>
      <c r="M17" s="11" t="s">
        <v>1140</v>
      </c>
      <c r="N17" s="17" t="s">
        <v>485</v>
      </c>
      <c r="O17" s="25" t="s">
        <v>624</v>
      </c>
      <c r="P17" s="11" t="s">
        <v>491</v>
      </c>
      <c r="Q17" s="11" t="s">
        <v>1141</v>
      </c>
      <c r="R17" s="17">
        <v>2.14</v>
      </c>
      <c r="S17" s="11"/>
    </row>
    <row r="18" s="1" customFormat="true" ht="23" customHeight="true" spans="1:19">
      <c r="A18" s="11"/>
      <c r="B18" s="11"/>
      <c r="C18" s="12"/>
      <c r="D18" s="12"/>
      <c r="E18" s="12"/>
      <c r="F18" s="12"/>
      <c r="G18" s="12"/>
      <c r="H18" s="12"/>
      <c r="I18" s="12"/>
      <c r="J18" s="11"/>
      <c r="K18" s="17"/>
      <c r="L18" s="19"/>
      <c r="M18" s="11" t="s">
        <v>722</v>
      </c>
      <c r="N18" s="17" t="s">
        <v>485</v>
      </c>
      <c r="O18" s="25" t="s">
        <v>723</v>
      </c>
      <c r="P18" s="11" t="s">
        <v>725</v>
      </c>
      <c r="Q18" s="11" t="s">
        <v>1142</v>
      </c>
      <c r="R18" s="17">
        <v>2.14</v>
      </c>
      <c r="S18" s="11"/>
    </row>
    <row r="19" s="1" customFormat="true" ht="23" customHeight="true" spans="1:19">
      <c r="A19" s="11"/>
      <c r="B19" s="11"/>
      <c r="C19" s="12"/>
      <c r="D19" s="12"/>
      <c r="E19" s="12"/>
      <c r="F19" s="12"/>
      <c r="G19" s="12"/>
      <c r="H19" s="12"/>
      <c r="I19" s="12"/>
      <c r="J19" s="11"/>
      <c r="K19" s="17"/>
      <c r="L19" s="19"/>
      <c r="M19" s="11" t="s">
        <v>1143</v>
      </c>
      <c r="N19" s="17" t="s">
        <v>485</v>
      </c>
      <c r="O19" s="25" t="s">
        <v>799</v>
      </c>
      <c r="P19" s="11" t="s">
        <v>484</v>
      </c>
      <c r="Q19" s="11" t="s">
        <v>1144</v>
      </c>
      <c r="R19" s="17">
        <v>2.14</v>
      </c>
      <c r="S19" s="11"/>
    </row>
    <row r="20" s="1" customFormat="true" ht="23" customHeight="true" spans="1:19">
      <c r="A20" s="11"/>
      <c r="B20" s="11"/>
      <c r="C20" s="12"/>
      <c r="D20" s="12"/>
      <c r="E20" s="12"/>
      <c r="F20" s="12"/>
      <c r="G20" s="12"/>
      <c r="H20" s="12"/>
      <c r="I20" s="12"/>
      <c r="J20" s="11"/>
      <c r="K20" s="17"/>
      <c r="L20" s="19"/>
      <c r="M20" s="11" t="s">
        <v>486</v>
      </c>
      <c r="N20" s="17" t="s">
        <v>485</v>
      </c>
      <c r="O20" s="25" t="s">
        <v>487</v>
      </c>
      <c r="P20" s="11" t="s">
        <v>240</v>
      </c>
      <c r="Q20" s="11" t="s">
        <v>488</v>
      </c>
      <c r="R20" s="17">
        <v>2.14</v>
      </c>
      <c r="S20" s="11"/>
    </row>
    <row r="21" s="1" customFormat="true" ht="23" customHeight="true" spans="1:19">
      <c r="A21" s="11"/>
      <c r="B21" s="11"/>
      <c r="C21" s="12"/>
      <c r="D21" s="12"/>
      <c r="E21" s="12"/>
      <c r="F21" s="12"/>
      <c r="G21" s="12"/>
      <c r="H21" s="12"/>
      <c r="I21" s="12"/>
      <c r="J21" s="11"/>
      <c r="K21" s="17"/>
      <c r="L21" s="19"/>
      <c r="M21" s="11" t="s">
        <v>716</v>
      </c>
      <c r="N21" s="17" t="s">
        <v>485</v>
      </c>
      <c r="O21" s="25" t="s">
        <v>717</v>
      </c>
      <c r="P21" s="11" t="s">
        <v>719</v>
      </c>
      <c r="Q21" s="11" t="s">
        <v>1145</v>
      </c>
      <c r="R21" s="17">
        <v>2.18</v>
      </c>
      <c r="S21" s="11"/>
    </row>
    <row r="22" s="1" customFormat="true" ht="23" customHeight="true" spans="1:19">
      <c r="A22" s="11"/>
      <c r="B22" s="11"/>
      <c r="C22" s="12"/>
      <c r="D22" s="12"/>
      <c r="E22" s="12"/>
      <c r="F22" s="12"/>
      <c r="G22" s="12"/>
      <c r="H22" s="12"/>
      <c r="I22" s="12"/>
      <c r="J22" s="11"/>
      <c r="K22" s="17"/>
      <c r="L22" s="20"/>
      <c r="M22" s="11" t="s">
        <v>1146</v>
      </c>
      <c r="N22" s="17" t="s">
        <v>485</v>
      </c>
      <c r="O22" s="25" t="s">
        <v>729</v>
      </c>
      <c r="P22" s="11" t="s">
        <v>484</v>
      </c>
      <c r="Q22" s="11" t="s">
        <v>1147</v>
      </c>
      <c r="R22" s="17">
        <v>2.14</v>
      </c>
      <c r="S22" s="11"/>
    </row>
    <row r="23" s="1" customFormat="true" ht="16.5" customHeight="true" spans="1:19">
      <c r="A23" s="11"/>
      <c r="B23" s="11"/>
      <c r="C23" s="12"/>
      <c r="D23" s="12"/>
      <c r="E23" s="12"/>
      <c r="F23" s="12"/>
      <c r="G23" s="12"/>
      <c r="H23" s="12"/>
      <c r="I23" s="12"/>
      <c r="J23" s="11"/>
      <c r="K23" s="17"/>
      <c r="L23" s="18" t="s">
        <v>1148</v>
      </c>
      <c r="M23" s="11" t="s">
        <v>1149</v>
      </c>
      <c r="N23" s="17" t="s">
        <v>485</v>
      </c>
      <c r="O23" s="11" t="s">
        <v>815</v>
      </c>
      <c r="P23" s="11" t="s">
        <v>523</v>
      </c>
      <c r="Q23" s="11" t="s">
        <v>1150</v>
      </c>
      <c r="R23" s="17">
        <v>1.25</v>
      </c>
      <c r="S23" s="11"/>
    </row>
    <row r="24" s="1" customFormat="true" ht="24" customHeight="true" spans="1:19">
      <c r="A24" s="11"/>
      <c r="B24" s="11"/>
      <c r="C24" s="12"/>
      <c r="D24" s="12"/>
      <c r="E24" s="12"/>
      <c r="F24" s="12"/>
      <c r="G24" s="12"/>
      <c r="H24" s="12"/>
      <c r="I24" s="12"/>
      <c r="J24" s="11"/>
      <c r="K24" s="17"/>
      <c r="L24" s="19"/>
      <c r="M24" s="11" t="s">
        <v>1151</v>
      </c>
      <c r="N24" s="17" t="s">
        <v>485</v>
      </c>
      <c r="O24" s="11" t="s">
        <v>494</v>
      </c>
      <c r="P24" s="11" t="s">
        <v>491</v>
      </c>
      <c r="Q24" s="11" t="s">
        <v>1152</v>
      </c>
      <c r="R24" s="17">
        <v>1.25</v>
      </c>
      <c r="S24" s="11"/>
    </row>
    <row r="25" s="1" customFormat="true" ht="16.5" customHeight="true" spans="1:19">
      <c r="A25" s="11"/>
      <c r="B25" s="11"/>
      <c r="C25" s="12"/>
      <c r="D25" s="12"/>
      <c r="E25" s="12"/>
      <c r="F25" s="12"/>
      <c r="G25" s="12"/>
      <c r="H25" s="12"/>
      <c r="I25" s="12"/>
      <c r="J25" s="11"/>
      <c r="K25" s="17"/>
      <c r="L25" s="19"/>
      <c r="M25" s="11" t="s">
        <v>582</v>
      </c>
      <c r="N25" s="17" t="s">
        <v>485</v>
      </c>
      <c r="O25" s="28">
        <v>1</v>
      </c>
      <c r="P25" s="11" t="s">
        <v>491</v>
      </c>
      <c r="Q25" s="11" t="s">
        <v>582</v>
      </c>
      <c r="R25" s="17">
        <v>1.25</v>
      </c>
      <c r="S25" s="11"/>
    </row>
    <row r="26" s="1" customFormat="true" ht="25" customHeight="true" spans="1:19">
      <c r="A26" s="11"/>
      <c r="B26" s="11"/>
      <c r="C26" s="12"/>
      <c r="D26" s="12"/>
      <c r="E26" s="12"/>
      <c r="F26" s="12"/>
      <c r="G26" s="12"/>
      <c r="H26" s="12"/>
      <c r="I26" s="12"/>
      <c r="J26" s="11"/>
      <c r="K26" s="17"/>
      <c r="L26" s="19"/>
      <c r="M26" s="11" t="s">
        <v>1153</v>
      </c>
      <c r="N26" s="17" t="s">
        <v>485</v>
      </c>
      <c r="O26" s="11" t="s">
        <v>494</v>
      </c>
      <c r="P26" s="11" t="s">
        <v>491</v>
      </c>
      <c r="Q26" s="11" t="s">
        <v>1154</v>
      </c>
      <c r="R26" s="17">
        <v>1.25</v>
      </c>
      <c r="S26" s="11"/>
    </row>
    <row r="27" s="1" customFormat="true" ht="21" customHeight="true" spans="1:19">
      <c r="A27" s="11"/>
      <c r="B27" s="11"/>
      <c r="C27" s="12"/>
      <c r="D27" s="12"/>
      <c r="E27" s="12"/>
      <c r="F27" s="12"/>
      <c r="G27" s="12"/>
      <c r="H27" s="12"/>
      <c r="I27" s="12"/>
      <c r="J27" s="11"/>
      <c r="K27" s="17"/>
      <c r="L27" s="19"/>
      <c r="M27" s="11" t="s">
        <v>1155</v>
      </c>
      <c r="N27" s="17" t="s">
        <v>485</v>
      </c>
      <c r="O27" s="11" t="s">
        <v>494</v>
      </c>
      <c r="P27" s="11" t="s">
        <v>491</v>
      </c>
      <c r="Q27" s="11" t="s">
        <v>1156</v>
      </c>
      <c r="R27" s="17">
        <v>1.25</v>
      </c>
      <c r="S27" s="11"/>
    </row>
    <row r="28" s="1" customFormat="true" ht="16.5" customHeight="true" spans="1:19">
      <c r="A28" s="11"/>
      <c r="B28" s="11"/>
      <c r="C28" s="12"/>
      <c r="D28" s="12"/>
      <c r="E28" s="12"/>
      <c r="F28" s="12"/>
      <c r="G28" s="12"/>
      <c r="H28" s="12"/>
      <c r="I28" s="12"/>
      <c r="J28" s="11"/>
      <c r="K28" s="17"/>
      <c r="L28" s="19"/>
      <c r="M28" s="11" t="s">
        <v>759</v>
      </c>
      <c r="N28" s="17" t="s">
        <v>485</v>
      </c>
      <c r="O28" s="11" t="s">
        <v>494</v>
      </c>
      <c r="P28" s="11" t="s">
        <v>491</v>
      </c>
      <c r="Q28" s="11" t="s">
        <v>1157</v>
      </c>
      <c r="R28" s="17">
        <v>1.25</v>
      </c>
      <c r="S28" s="11"/>
    </row>
    <row r="29" s="1" customFormat="true" ht="16.5" customHeight="true" spans="1:19">
      <c r="A29" s="11"/>
      <c r="B29" s="11"/>
      <c r="C29" s="12"/>
      <c r="D29" s="12"/>
      <c r="E29" s="12"/>
      <c r="F29" s="12"/>
      <c r="G29" s="12"/>
      <c r="H29" s="12"/>
      <c r="I29" s="12"/>
      <c r="J29" s="11"/>
      <c r="K29" s="17"/>
      <c r="L29" s="19"/>
      <c r="M29" s="11" t="s">
        <v>1158</v>
      </c>
      <c r="N29" s="17" t="s">
        <v>485</v>
      </c>
      <c r="O29" s="11" t="s">
        <v>677</v>
      </c>
      <c r="P29" s="11" t="s">
        <v>491</v>
      </c>
      <c r="Q29" s="11" t="s">
        <v>1159</v>
      </c>
      <c r="R29" s="17">
        <v>1.25</v>
      </c>
      <c r="S29" s="11"/>
    </row>
    <row r="30" s="1" customFormat="true" ht="16.5" customHeight="true" spans="1:19">
      <c r="A30" s="11"/>
      <c r="B30" s="11"/>
      <c r="C30" s="12"/>
      <c r="D30" s="12"/>
      <c r="E30" s="12"/>
      <c r="F30" s="12"/>
      <c r="G30" s="12"/>
      <c r="H30" s="12"/>
      <c r="I30" s="12"/>
      <c r="J30" s="11"/>
      <c r="K30" s="17"/>
      <c r="L30" s="20"/>
      <c r="M30" s="11" t="s">
        <v>1160</v>
      </c>
      <c r="N30" s="17" t="s">
        <v>485</v>
      </c>
      <c r="O30" s="11" t="s">
        <v>494</v>
      </c>
      <c r="P30" s="11" t="s">
        <v>491</v>
      </c>
      <c r="Q30" s="11" t="s">
        <v>1161</v>
      </c>
      <c r="R30" s="17">
        <v>1.25</v>
      </c>
      <c r="S30" s="11"/>
    </row>
    <row r="31" s="1" customFormat="true" ht="26" customHeight="true" spans="1:19">
      <c r="A31" s="11"/>
      <c r="B31" s="11"/>
      <c r="C31" s="12"/>
      <c r="D31" s="12"/>
      <c r="E31" s="12"/>
      <c r="F31" s="12"/>
      <c r="G31" s="12"/>
      <c r="H31" s="12"/>
      <c r="I31" s="12"/>
      <c r="J31" s="11"/>
      <c r="K31" s="17"/>
      <c r="L31" s="18" t="s">
        <v>1162</v>
      </c>
      <c r="M31" s="11" t="s">
        <v>684</v>
      </c>
      <c r="N31" s="17" t="s">
        <v>485</v>
      </c>
      <c r="O31" s="11" t="s">
        <v>1163</v>
      </c>
      <c r="P31" s="11" t="s">
        <v>642</v>
      </c>
      <c r="Q31" s="11" t="s">
        <v>686</v>
      </c>
      <c r="R31" s="17">
        <v>2.5</v>
      </c>
      <c r="S31" s="11"/>
    </row>
    <row r="32" s="1" customFormat="true" ht="16.5" customHeight="true" spans="1:19">
      <c r="A32" s="11"/>
      <c r="B32" s="11"/>
      <c r="C32" s="12"/>
      <c r="D32" s="12"/>
      <c r="E32" s="12"/>
      <c r="F32" s="12"/>
      <c r="G32" s="12"/>
      <c r="H32" s="12"/>
      <c r="I32" s="12"/>
      <c r="J32" s="11"/>
      <c r="K32" s="17"/>
      <c r="L32" s="20"/>
      <c r="M32" s="11" t="s">
        <v>969</v>
      </c>
      <c r="N32" s="17" t="s">
        <v>485</v>
      </c>
      <c r="O32" s="11" t="s">
        <v>494</v>
      </c>
      <c r="P32" s="11" t="s">
        <v>491</v>
      </c>
      <c r="Q32" s="11" t="s">
        <v>534</v>
      </c>
      <c r="R32" s="17">
        <v>2.5</v>
      </c>
      <c r="S32" s="11"/>
    </row>
    <row r="33" s="1" customFormat="true" ht="24" customHeight="true" spans="1:19">
      <c r="A33" s="11"/>
      <c r="B33" s="11"/>
      <c r="C33" s="12"/>
      <c r="D33" s="12"/>
      <c r="E33" s="12"/>
      <c r="F33" s="12"/>
      <c r="G33" s="12"/>
      <c r="H33" s="12"/>
      <c r="I33" s="12"/>
      <c r="J33" s="11"/>
      <c r="K33" s="17"/>
      <c r="L33" s="17" t="s">
        <v>498</v>
      </c>
      <c r="M33" s="11" t="s">
        <v>1164</v>
      </c>
      <c r="N33" s="17" t="s">
        <v>485</v>
      </c>
      <c r="O33" s="11" t="s">
        <v>494</v>
      </c>
      <c r="P33" s="11" t="s">
        <v>491</v>
      </c>
      <c r="Q33" s="11" t="s">
        <v>1165</v>
      </c>
      <c r="R33" s="17">
        <v>5</v>
      </c>
      <c r="S33" s="11"/>
    </row>
    <row r="34" s="1" customFormat="true" ht="15.75" customHeight="true" spans="1:19">
      <c r="A34" s="11"/>
      <c r="B34" s="11"/>
      <c r="C34" s="12"/>
      <c r="D34" s="12"/>
      <c r="E34" s="12"/>
      <c r="F34" s="12"/>
      <c r="G34" s="12"/>
      <c r="H34" s="12"/>
      <c r="I34" s="12"/>
      <c r="J34" s="11"/>
      <c r="K34" s="17" t="s">
        <v>1166</v>
      </c>
      <c r="L34" s="17" t="s">
        <v>920</v>
      </c>
      <c r="M34" s="11"/>
      <c r="N34" s="11"/>
      <c r="O34" s="11"/>
      <c r="P34" s="11"/>
      <c r="Q34" s="11"/>
      <c r="R34" s="17"/>
      <c r="S34" s="11"/>
    </row>
    <row r="35" s="1" customFormat="true" ht="36" customHeight="true" spans="1:19">
      <c r="A35" s="11"/>
      <c r="B35" s="11"/>
      <c r="C35" s="12"/>
      <c r="D35" s="12"/>
      <c r="E35" s="12"/>
      <c r="F35" s="12"/>
      <c r="G35" s="12"/>
      <c r="H35" s="12"/>
      <c r="I35" s="12"/>
      <c r="J35" s="11"/>
      <c r="K35" s="17"/>
      <c r="L35" s="18" t="s">
        <v>504</v>
      </c>
      <c r="M35" s="11" t="s">
        <v>1167</v>
      </c>
      <c r="N35" s="17" t="s">
        <v>485</v>
      </c>
      <c r="O35" s="11" t="s">
        <v>1006</v>
      </c>
      <c r="P35" s="11" t="s">
        <v>1006</v>
      </c>
      <c r="Q35" s="11" t="s">
        <v>1168</v>
      </c>
      <c r="R35" s="17">
        <v>6</v>
      </c>
      <c r="S35" s="11"/>
    </row>
    <row r="36" s="1" customFormat="true" ht="17.1" customHeight="true" spans="1:19">
      <c r="A36" s="11"/>
      <c r="B36" s="11"/>
      <c r="C36" s="12"/>
      <c r="D36" s="12"/>
      <c r="E36" s="12"/>
      <c r="F36" s="12"/>
      <c r="G36" s="12"/>
      <c r="H36" s="12"/>
      <c r="I36" s="12"/>
      <c r="J36" s="11"/>
      <c r="K36" s="17"/>
      <c r="L36" s="19"/>
      <c r="M36" s="11" t="s">
        <v>1169</v>
      </c>
      <c r="N36" s="17" t="s">
        <v>485</v>
      </c>
      <c r="O36" s="11" t="s">
        <v>640</v>
      </c>
      <c r="P36" s="11" t="s">
        <v>642</v>
      </c>
      <c r="Q36" s="11" t="s">
        <v>639</v>
      </c>
      <c r="R36" s="17">
        <v>6</v>
      </c>
      <c r="S36" s="11"/>
    </row>
    <row r="37" s="1" customFormat="true" ht="17.1" customHeight="true" spans="1:19">
      <c r="A37" s="11"/>
      <c r="B37" s="11"/>
      <c r="C37" s="12"/>
      <c r="D37" s="12"/>
      <c r="E37" s="12"/>
      <c r="F37" s="12"/>
      <c r="G37" s="12"/>
      <c r="H37" s="12"/>
      <c r="I37" s="12"/>
      <c r="J37" s="11"/>
      <c r="K37" s="17"/>
      <c r="L37" s="19"/>
      <c r="M37" s="11" t="s">
        <v>1170</v>
      </c>
      <c r="N37" s="17" t="s">
        <v>508</v>
      </c>
      <c r="O37" s="11" t="s">
        <v>540</v>
      </c>
      <c r="P37" s="11" t="s">
        <v>540</v>
      </c>
      <c r="Q37" s="11" t="s">
        <v>1171</v>
      </c>
      <c r="R37" s="17">
        <v>6</v>
      </c>
      <c r="S37" s="11"/>
    </row>
    <row r="38" s="1" customFormat="true" ht="33" customHeight="true" spans="1:19">
      <c r="A38" s="11"/>
      <c r="B38" s="11"/>
      <c r="C38" s="12"/>
      <c r="D38" s="12"/>
      <c r="E38" s="12"/>
      <c r="F38" s="12"/>
      <c r="G38" s="12"/>
      <c r="H38" s="12"/>
      <c r="I38" s="12"/>
      <c r="J38" s="11"/>
      <c r="K38" s="17"/>
      <c r="L38" s="19"/>
      <c r="M38" s="11" t="s">
        <v>1172</v>
      </c>
      <c r="N38" s="17" t="s">
        <v>508</v>
      </c>
      <c r="O38" s="11" t="s">
        <v>644</v>
      </c>
      <c r="P38" s="11" t="s">
        <v>644</v>
      </c>
      <c r="Q38" s="11" t="s">
        <v>1173</v>
      </c>
      <c r="R38" s="17">
        <v>6</v>
      </c>
      <c r="S38" s="11"/>
    </row>
    <row r="39" s="1" customFormat="true" ht="17.1" customHeight="true" spans="1:19">
      <c r="A39" s="11"/>
      <c r="B39" s="11"/>
      <c r="C39" s="12"/>
      <c r="D39" s="12"/>
      <c r="E39" s="12"/>
      <c r="F39" s="12"/>
      <c r="G39" s="12"/>
      <c r="H39" s="12"/>
      <c r="I39" s="12"/>
      <c r="J39" s="11"/>
      <c r="K39" s="17"/>
      <c r="L39" s="20"/>
      <c r="M39" s="11" t="s">
        <v>1174</v>
      </c>
      <c r="N39" s="17" t="s">
        <v>485</v>
      </c>
      <c r="O39" s="11" t="s">
        <v>1175</v>
      </c>
      <c r="P39" s="11" t="s">
        <v>1175</v>
      </c>
      <c r="Q39" s="11" t="s">
        <v>1176</v>
      </c>
      <c r="R39" s="17">
        <v>6</v>
      </c>
      <c r="S39" s="11"/>
    </row>
    <row r="40" s="1" customFormat="true" ht="17.1" customHeight="true" spans="1:19">
      <c r="A40" s="11"/>
      <c r="B40" s="11"/>
      <c r="C40" s="12"/>
      <c r="D40" s="12"/>
      <c r="E40" s="12"/>
      <c r="F40" s="12"/>
      <c r="G40" s="12"/>
      <c r="H40" s="12"/>
      <c r="I40" s="12"/>
      <c r="J40" s="11"/>
      <c r="K40" s="17"/>
      <c r="L40" s="17" t="s">
        <v>614</v>
      </c>
      <c r="M40" s="11"/>
      <c r="N40" s="11"/>
      <c r="O40" s="11"/>
      <c r="P40" s="11"/>
      <c r="Q40" s="11"/>
      <c r="R40" s="17"/>
      <c r="S40" s="11"/>
    </row>
    <row r="41" s="1" customFormat="true" ht="17.1" customHeight="true" spans="1:19">
      <c r="A41" s="11"/>
      <c r="B41" s="11"/>
      <c r="C41" s="12"/>
      <c r="D41" s="12"/>
      <c r="E41" s="12"/>
      <c r="F41" s="12"/>
      <c r="G41" s="12"/>
      <c r="H41" s="12"/>
      <c r="I41" s="12"/>
      <c r="J41" s="11"/>
      <c r="K41" s="17"/>
      <c r="L41" s="17" t="s">
        <v>1177</v>
      </c>
      <c r="M41" s="11"/>
      <c r="N41" s="11"/>
      <c r="O41" s="11"/>
      <c r="P41" s="11"/>
      <c r="Q41" s="11"/>
      <c r="R41" s="17"/>
      <c r="S41" s="11"/>
    </row>
    <row r="42" s="1" customFormat="true" ht="17.1" customHeight="true" spans="1:19">
      <c r="A42" s="11"/>
      <c r="B42" s="11"/>
      <c r="C42" s="12"/>
      <c r="D42" s="12"/>
      <c r="E42" s="12"/>
      <c r="F42" s="12"/>
      <c r="G42" s="12"/>
      <c r="H42" s="12"/>
      <c r="I42" s="12"/>
      <c r="J42" s="11"/>
      <c r="K42" s="18" t="s">
        <v>509</v>
      </c>
      <c r="L42" s="18" t="s">
        <v>510</v>
      </c>
      <c r="M42" s="11" t="s">
        <v>542</v>
      </c>
      <c r="N42" s="17" t="s">
        <v>485</v>
      </c>
      <c r="O42" s="11" t="s">
        <v>619</v>
      </c>
      <c r="P42" s="11" t="s">
        <v>491</v>
      </c>
      <c r="Q42" s="11" t="s">
        <v>542</v>
      </c>
      <c r="R42" s="17">
        <v>5</v>
      </c>
      <c r="S42" s="11"/>
    </row>
    <row r="43" s="1" customFormat="true" ht="17.1" customHeight="true" spans="1:19">
      <c r="A43" s="11"/>
      <c r="B43" s="11"/>
      <c r="C43" s="12"/>
      <c r="D43" s="12"/>
      <c r="E43" s="12"/>
      <c r="F43" s="12"/>
      <c r="G43" s="12"/>
      <c r="H43" s="12"/>
      <c r="I43" s="12"/>
      <c r="J43" s="11"/>
      <c r="K43" s="20"/>
      <c r="L43" s="20"/>
      <c r="M43" s="11" t="s">
        <v>748</v>
      </c>
      <c r="N43" s="17" t="s">
        <v>485</v>
      </c>
      <c r="O43" s="11" t="s">
        <v>619</v>
      </c>
      <c r="P43" s="11" t="s">
        <v>491</v>
      </c>
      <c r="Q43" s="11" t="s">
        <v>748</v>
      </c>
      <c r="R43" s="17">
        <v>5</v>
      </c>
      <c r="S43" s="11"/>
    </row>
    <row r="44" s="1" customFormat="true" ht="20" customHeight="true" spans="1:19">
      <c r="A44" s="11" t="s">
        <v>1178</v>
      </c>
      <c r="B44" s="11" t="s">
        <v>1179</v>
      </c>
      <c r="C44" s="13">
        <v>118.357676</v>
      </c>
      <c r="D44" s="13">
        <v>118.36</v>
      </c>
      <c r="E44" s="13"/>
      <c r="F44" s="13"/>
      <c r="G44" s="13"/>
      <c r="H44" s="13">
        <v>118.36</v>
      </c>
      <c r="I44" s="13"/>
      <c r="J44" s="11" t="s">
        <v>1180</v>
      </c>
      <c r="K44" s="17" t="s">
        <v>479</v>
      </c>
      <c r="L44" s="17" t="s">
        <v>1127</v>
      </c>
      <c r="M44" s="11" t="s">
        <v>1181</v>
      </c>
      <c r="N44" s="11" t="s">
        <v>480</v>
      </c>
      <c r="O44" s="17" t="s">
        <v>1182</v>
      </c>
      <c r="P44" s="17" t="s">
        <v>519</v>
      </c>
      <c r="Q44" s="11" t="s">
        <v>1183</v>
      </c>
      <c r="R44" s="11"/>
      <c r="S44" s="11"/>
    </row>
    <row r="45" s="1" customFormat="true" ht="20" customHeight="true" spans="1:19">
      <c r="A45" s="11"/>
      <c r="B45" s="11"/>
      <c r="C45" s="13"/>
      <c r="D45" s="13"/>
      <c r="E45" s="13"/>
      <c r="F45" s="13"/>
      <c r="G45" s="13"/>
      <c r="H45" s="13"/>
      <c r="I45" s="13"/>
      <c r="J45" s="11"/>
      <c r="K45" s="17"/>
      <c r="L45" s="17" t="s">
        <v>1127</v>
      </c>
      <c r="M45" s="11" t="s">
        <v>1184</v>
      </c>
      <c r="N45" s="11" t="s">
        <v>480</v>
      </c>
      <c r="O45" s="17" t="s">
        <v>1185</v>
      </c>
      <c r="P45" s="17" t="s">
        <v>519</v>
      </c>
      <c r="Q45" s="11" t="s">
        <v>1186</v>
      </c>
      <c r="R45" s="11"/>
      <c r="S45" s="11"/>
    </row>
    <row r="46" s="1" customFormat="true" ht="20" customHeight="true" spans="1:19">
      <c r="A46" s="11"/>
      <c r="B46" s="11"/>
      <c r="C46" s="13"/>
      <c r="D46" s="13"/>
      <c r="E46" s="13"/>
      <c r="F46" s="13"/>
      <c r="G46" s="13"/>
      <c r="H46" s="13"/>
      <c r="I46" s="13"/>
      <c r="J46" s="11"/>
      <c r="K46" s="17"/>
      <c r="L46" s="17" t="s">
        <v>1127</v>
      </c>
      <c r="M46" s="11" t="s">
        <v>1187</v>
      </c>
      <c r="N46" s="11" t="s">
        <v>480</v>
      </c>
      <c r="O46" s="17" t="s">
        <v>1188</v>
      </c>
      <c r="P46" s="17" t="s">
        <v>519</v>
      </c>
      <c r="Q46" s="11" t="s">
        <v>1189</v>
      </c>
      <c r="R46" s="11"/>
      <c r="S46" s="11"/>
    </row>
    <row r="47" s="1" customFormat="true" ht="20" customHeight="true" spans="1:19">
      <c r="A47" s="11"/>
      <c r="B47" s="11"/>
      <c r="C47" s="13"/>
      <c r="D47" s="13"/>
      <c r="E47" s="13"/>
      <c r="F47" s="13"/>
      <c r="G47" s="13"/>
      <c r="H47" s="13"/>
      <c r="I47" s="13"/>
      <c r="J47" s="11"/>
      <c r="K47" s="17"/>
      <c r="L47" s="17" t="s">
        <v>1148</v>
      </c>
      <c r="M47" s="11" t="s">
        <v>1190</v>
      </c>
      <c r="N47" s="11" t="s">
        <v>492</v>
      </c>
      <c r="O47" s="17">
        <v>1</v>
      </c>
      <c r="P47" s="17" t="s">
        <v>987</v>
      </c>
      <c r="Q47" s="11" t="s">
        <v>1191</v>
      </c>
      <c r="R47" s="11"/>
      <c r="S47" s="11"/>
    </row>
    <row r="48" s="1" customFormat="true" ht="20" customHeight="true" spans="1:19">
      <c r="A48" s="11"/>
      <c r="B48" s="11"/>
      <c r="C48" s="13"/>
      <c r="D48" s="13"/>
      <c r="E48" s="13"/>
      <c r="F48" s="13"/>
      <c r="G48" s="13"/>
      <c r="H48" s="13"/>
      <c r="I48" s="13"/>
      <c r="J48" s="11"/>
      <c r="K48" s="17"/>
      <c r="L48" s="17" t="s">
        <v>1162</v>
      </c>
      <c r="M48" s="11" t="s">
        <v>1192</v>
      </c>
      <c r="N48" s="11" t="s">
        <v>495</v>
      </c>
      <c r="O48" s="17" t="s">
        <v>1193</v>
      </c>
      <c r="P48" s="17"/>
      <c r="Q48" s="11" t="s">
        <v>1192</v>
      </c>
      <c r="R48" s="11"/>
      <c r="S48" s="11"/>
    </row>
    <row r="49" s="1" customFormat="true" ht="20" customHeight="true" spans="1:19">
      <c r="A49" s="11"/>
      <c r="B49" s="11"/>
      <c r="C49" s="13"/>
      <c r="D49" s="13"/>
      <c r="E49" s="13"/>
      <c r="F49" s="13"/>
      <c r="G49" s="13"/>
      <c r="H49" s="13"/>
      <c r="I49" s="13"/>
      <c r="J49" s="11"/>
      <c r="K49" s="17"/>
      <c r="L49" s="17" t="s">
        <v>498</v>
      </c>
      <c r="M49" s="11" t="s">
        <v>1194</v>
      </c>
      <c r="N49" s="11" t="s">
        <v>498</v>
      </c>
      <c r="O49" s="17" t="s">
        <v>1195</v>
      </c>
      <c r="P49" s="17" t="s">
        <v>502</v>
      </c>
      <c r="Q49" s="11" t="s">
        <v>1196</v>
      </c>
      <c r="R49" s="11"/>
      <c r="S49" s="11"/>
    </row>
    <row r="50" s="1" customFormat="true" ht="20" customHeight="true" spans="1:19">
      <c r="A50" s="11"/>
      <c r="B50" s="11"/>
      <c r="C50" s="13"/>
      <c r="D50" s="13"/>
      <c r="E50" s="13"/>
      <c r="F50" s="13"/>
      <c r="G50" s="13"/>
      <c r="H50" s="13"/>
      <c r="I50" s="13"/>
      <c r="J50" s="11"/>
      <c r="K50" s="17" t="s">
        <v>1166</v>
      </c>
      <c r="L50" s="17" t="s">
        <v>920</v>
      </c>
      <c r="M50" s="11" t="s">
        <v>1197</v>
      </c>
      <c r="N50" s="11" t="s">
        <v>920</v>
      </c>
      <c r="O50" s="17" t="s">
        <v>1198</v>
      </c>
      <c r="P50" s="17" t="s">
        <v>502</v>
      </c>
      <c r="Q50" s="11" t="s">
        <v>1199</v>
      </c>
      <c r="R50" s="11"/>
      <c r="S50" s="11"/>
    </row>
    <row r="51" s="1" customFormat="true" ht="20" customHeight="true" spans="1:19">
      <c r="A51" s="11"/>
      <c r="B51" s="11"/>
      <c r="C51" s="13"/>
      <c r="D51" s="13"/>
      <c r="E51" s="13"/>
      <c r="F51" s="13"/>
      <c r="G51" s="13"/>
      <c r="H51" s="13"/>
      <c r="I51" s="13"/>
      <c r="J51" s="11"/>
      <c r="K51" s="17"/>
      <c r="L51" s="17" t="s">
        <v>504</v>
      </c>
      <c r="M51" s="11" t="s">
        <v>960</v>
      </c>
      <c r="N51" s="11" t="s">
        <v>614</v>
      </c>
      <c r="O51" s="17">
        <v>1</v>
      </c>
      <c r="P51" s="17" t="s">
        <v>987</v>
      </c>
      <c r="Q51" s="11" t="s">
        <v>1200</v>
      </c>
      <c r="R51" s="11"/>
      <c r="S51" s="11"/>
    </row>
    <row r="52" s="1" customFormat="true" ht="20" customHeight="true" spans="1:19">
      <c r="A52" s="11"/>
      <c r="B52" s="11"/>
      <c r="C52" s="13"/>
      <c r="D52" s="13"/>
      <c r="E52" s="13"/>
      <c r="F52" s="13"/>
      <c r="G52" s="13"/>
      <c r="H52" s="13"/>
      <c r="I52" s="13"/>
      <c r="J52" s="11"/>
      <c r="K52" s="17"/>
      <c r="L52" s="17" t="s">
        <v>614</v>
      </c>
      <c r="M52" s="11" t="s">
        <v>1201</v>
      </c>
      <c r="N52" s="11" t="s">
        <v>1202</v>
      </c>
      <c r="O52" s="17" t="s">
        <v>738</v>
      </c>
      <c r="P52" s="17"/>
      <c r="Q52" s="11" t="s">
        <v>1201</v>
      </c>
      <c r="R52" s="11"/>
      <c r="S52" s="11"/>
    </row>
    <row r="53" s="1" customFormat="true" ht="20" customHeight="true" spans="1:19">
      <c r="A53" s="11"/>
      <c r="B53" s="11"/>
      <c r="C53" s="13"/>
      <c r="D53" s="13"/>
      <c r="E53" s="13"/>
      <c r="F53" s="13"/>
      <c r="G53" s="13"/>
      <c r="H53" s="13"/>
      <c r="I53" s="13"/>
      <c r="J53" s="11"/>
      <c r="K53" s="17"/>
      <c r="L53" s="17" t="s">
        <v>1177</v>
      </c>
      <c r="M53" s="11" t="s">
        <v>1203</v>
      </c>
      <c r="N53" s="11" t="s">
        <v>1202</v>
      </c>
      <c r="O53" s="17" t="s">
        <v>738</v>
      </c>
      <c r="P53" s="17"/>
      <c r="Q53" s="11" t="s">
        <v>1203</v>
      </c>
      <c r="R53" s="11"/>
      <c r="S53" s="11"/>
    </row>
    <row r="54" s="1" customFormat="true" ht="20" customHeight="true" spans="1:19">
      <c r="A54" s="11"/>
      <c r="B54" s="11"/>
      <c r="C54" s="13"/>
      <c r="D54" s="13"/>
      <c r="E54" s="13"/>
      <c r="F54" s="13"/>
      <c r="G54" s="13"/>
      <c r="H54" s="13"/>
      <c r="I54" s="13"/>
      <c r="J54" s="11"/>
      <c r="K54" s="17" t="s">
        <v>509</v>
      </c>
      <c r="L54" s="17" t="s">
        <v>510</v>
      </c>
      <c r="M54" s="11" t="s">
        <v>1204</v>
      </c>
      <c r="N54" s="11" t="s">
        <v>1205</v>
      </c>
      <c r="O54" s="17" t="s">
        <v>677</v>
      </c>
      <c r="P54" s="11" t="s">
        <v>987</v>
      </c>
      <c r="Q54" s="11" t="s">
        <v>1206</v>
      </c>
      <c r="R54" s="11"/>
      <c r="S54" s="11"/>
    </row>
    <row r="55" s="2" customFormat="true" ht="24" customHeight="true" spans="1:19">
      <c r="A55" s="14" t="s">
        <v>927</v>
      </c>
      <c r="B55" s="14" t="s">
        <v>928</v>
      </c>
      <c r="C55" s="15">
        <v>524.86</v>
      </c>
      <c r="D55" s="15">
        <v>524.86</v>
      </c>
      <c r="E55" s="15"/>
      <c r="F55" s="15"/>
      <c r="G55" s="15"/>
      <c r="H55" s="15">
        <v>398.86</v>
      </c>
      <c r="I55" s="15">
        <v>126</v>
      </c>
      <c r="J55" s="14" t="s">
        <v>1207</v>
      </c>
      <c r="K55" s="21" t="s">
        <v>479</v>
      </c>
      <c r="L55" s="22" t="s">
        <v>1127</v>
      </c>
      <c r="M55" s="21" t="s">
        <v>1208</v>
      </c>
      <c r="N55" s="21" t="s">
        <v>485</v>
      </c>
      <c r="O55" s="21" t="s">
        <v>1209</v>
      </c>
      <c r="P55" s="21" t="s">
        <v>519</v>
      </c>
      <c r="Q55" s="34" t="s">
        <v>1210</v>
      </c>
      <c r="R55" s="21" t="s">
        <v>1211</v>
      </c>
      <c r="S55" s="14"/>
    </row>
    <row r="56" s="2" customFormat="true" ht="24" customHeight="true" spans="1:19">
      <c r="A56" s="14"/>
      <c r="B56" s="14"/>
      <c r="C56" s="15"/>
      <c r="D56" s="15"/>
      <c r="E56" s="15"/>
      <c r="F56" s="15"/>
      <c r="G56" s="15"/>
      <c r="H56" s="15"/>
      <c r="I56" s="15"/>
      <c r="J56" s="14"/>
      <c r="K56" s="21"/>
      <c r="L56" s="23"/>
      <c r="M56" s="21" t="s">
        <v>935</v>
      </c>
      <c r="N56" s="21" t="s">
        <v>485</v>
      </c>
      <c r="O56" s="21" t="s">
        <v>1212</v>
      </c>
      <c r="P56" s="21" t="s">
        <v>938</v>
      </c>
      <c r="Q56" s="34" t="s">
        <v>1213</v>
      </c>
      <c r="R56" s="21" t="s">
        <v>1211</v>
      </c>
      <c r="S56" s="14"/>
    </row>
    <row r="57" s="2" customFormat="true" ht="24" customHeight="true" spans="1:19">
      <c r="A57" s="14"/>
      <c r="B57" s="14"/>
      <c r="C57" s="15"/>
      <c r="D57" s="15"/>
      <c r="E57" s="15"/>
      <c r="F57" s="15"/>
      <c r="G57" s="15"/>
      <c r="H57" s="15"/>
      <c r="I57" s="15"/>
      <c r="J57" s="14"/>
      <c r="K57" s="21"/>
      <c r="L57" s="22" t="s">
        <v>1148</v>
      </c>
      <c r="M57" s="21" t="s">
        <v>947</v>
      </c>
      <c r="N57" s="21" t="s">
        <v>485</v>
      </c>
      <c r="O57" s="21" t="s">
        <v>1214</v>
      </c>
      <c r="P57" s="21" t="s">
        <v>942</v>
      </c>
      <c r="Q57" s="34" t="s">
        <v>1215</v>
      </c>
      <c r="R57" s="21" t="s">
        <v>934</v>
      </c>
      <c r="S57" s="14"/>
    </row>
    <row r="58" s="2" customFormat="true" ht="24" customHeight="true" spans="1:19">
      <c r="A58" s="14"/>
      <c r="B58" s="14"/>
      <c r="C58" s="15"/>
      <c r="D58" s="15"/>
      <c r="E58" s="15"/>
      <c r="F58" s="15"/>
      <c r="G58" s="15"/>
      <c r="H58" s="15"/>
      <c r="I58" s="15"/>
      <c r="J58" s="14"/>
      <c r="K58" s="21"/>
      <c r="L58" s="23"/>
      <c r="M58" s="21" t="s">
        <v>1216</v>
      </c>
      <c r="N58" s="21" t="s">
        <v>485</v>
      </c>
      <c r="O58" s="29">
        <v>1</v>
      </c>
      <c r="P58" s="21" t="s">
        <v>942</v>
      </c>
      <c r="Q58" s="34" t="s">
        <v>1217</v>
      </c>
      <c r="R58" s="21" t="s">
        <v>1211</v>
      </c>
      <c r="S58" s="14"/>
    </row>
    <row r="59" s="2" customFormat="true" ht="24" customHeight="true" spans="1:19">
      <c r="A59" s="14"/>
      <c r="B59" s="14"/>
      <c r="C59" s="15"/>
      <c r="D59" s="15"/>
      <c r="E59" s="15"/>
      <c r="F59" s="15"/>
      <c r="G59" s="15"/>
      <c r="H59" s="15"/>
      <c r="I59" s="15"/>
      <c r="J59" s="14"/>
      <c r="K59" s="21"/>
      <c r="L59" s="22" t="s">
        <v>1162</v>
      </c>
      <c r="M59" s="21" t="s">
        <v>939</v>
      </c>
      <c r="N59" s="21" t="s">
        <v>485</v>
      </c>
      <c r="O59" s="21" t="s">
        <v>940</v>
      </c>
      <c r="P59" s="21" t="s">
        <v>942</v>
      </c>
      <c r="Q59" s="34" t="s">
        <v>941</v>
      </c>
      <c r="R59" s="21" t="s">
        <v>1211</v>
      </c>
      <c r="S59" s="14"/>
    </row>
    <row r="60" s="2" customFormat="true" ht="24" customHeight="true" spans="1:19">
      <c r="A60" s="14"/>
      <c r="B60" s="14"/>
      <c r="C60" s="15"/>
      <c r="D60" s="15"/>
      <c r="E60" s="15"/>
      <c r="F60" s="15"/>
      <c r="G60" s="15"/>
      <c r="H60" s="15"/>
      <c r="I60" s="15"/>
      <c r="J60" s="14"/>
      <c r="K60" s="21"/>
      <c r="L60" s="23"/>
      <c r="M60" s="21" t="s">
        <v>1192</v>
      </c>
      <c r="N60" s="21" t="s">
        <v>485</v>
      </c>
      <c r="O60" s="21" t="s">
        <v>944</v>
      </c>
      <c r="P60" s="21" t="s">
        <v>946</v>
      </c>
      <c r="Q60" s="34" t="s">
        <v>819</v>
      </c>
      <c r="R60" s="21" t="s">
        <v>1211</v>
      </c>
      <c r="S60" s="14"/>
    </row>
    <row r="61" s="2" customFormat="true" ht="24" customHeight="true" spans="1:19">
      <c r="A61" s="14"/>
      <c r="B61" s="14"/>
      <c r="C61" s="15"/>
      <c r="D61" s="15"/>
      <c r="E61" s="15"/>
      <c r="F61" s="15"/>
      <c r="G61" s="15"/>
      <c r="H61" s="15"/>
      <c r="I61" s="15"/>
      <c r="J61" s="14"/>
      <c r="K61" s="21"/>
      <c r="L61" s="22" t="s">
        <v>498</v>
      </c>
      <c r="M61" s="21" t="s">
        <v>168</v>
      </c>
      <c r="N61" s="21" t="s">
        <v>485</v>
      </c>
      <c r="O61" s="21" t="s">
        <v>1218</v>
      </c>
      <c r="P61" s="21" t="s">
        <v>502</v>
      </c>
      <c r="Q61" s="34" t="s">
        <v>1219</v>
      </c>
      <c r="R61" s="21" t="s">
        <v>1211</v>
      </c>
      <c r="S61" s="14"/>
    </row>
    <row r="62" s="2" customFormat="true" ht="24" customHeight="true" spans="1:19">
      <c r="A62" s="14"/>
      <c r="B62" s="14"/>
      <c r="C62" s="15"/>
      <c r="D62" s="15"/>
      <c r="E62" s="15"/>
      <c r="F62" s="15"/>
      <c r="G62" s="15"/>
      <c r="H62" s="15"/>
      <c r="I62" s="15"/>
      <c r="J62" s="14"/>
      <c r="K62" s="21"/>
      <c r="L62" s="23"/>
      <c r="M62" s="21" t="s">
        <v>169</v>
      </c>
      <c r="N62" s="21" t="s">
        <v>485</v>
      </c>
      <c r="O62" s="21" t="s">
        <v>952</v>
      </c>
      <c r="P62" s="21" t="s">
        <v>502</v>
      </c>
      <c r="Q62" s="34" t="s">
        <v>1220</v>
      </c>
      <c r="R62" s="21" t="s">
        <v>934</v>
      </c>
      <c r="S62" s="14"/>
    </row>
    <row r="63" s="2" customFormat="true" ht="24" customHeight="true" spans="1:19">
      <c r="A63" s="14"/>
      <c r="B63" s="14"/>
      <c r="C63" s="15"/>
      <c r="D63" s="15"/>
      <c r="E63" s="15"/>
      <c r="F63" s="15"/>
      <c r="G63" s="15"/>
      <c r="H63" s="15"/>
      <c r="I63" s="15"/>
      <c r="J63" s="14"/>
      <c r="K63" s="21" t="s">
        <v>1166</v>
      </c>
      <c r="L63" s="22" t="s">
        <v>920</v>
      </c>
      <c r="M63" s="21" t="s">
        <v>1221</v>
      </c>
      <c r="N63" s="21" t="s">
        <v>485</v>
      </c>
      <c r="O63" s="21" t="s">
        <v>1222</v>
      </c>
      <c r="P63" s="21" t="s">
        <v>502</v>
      </c>
      <c r="Q63" s="34" t="s">
        <v>1223</v>
      </c>
      <c r="R63" s="21" t="s">
        <v>934</v>
      </c>
      <c r="S63" s="14"/>
    </row>
    <row r="64" s="2" customFormat="true" ht="24" customHeight="true" spans="1:19">
      <c r="A64" s="14"/>
      <c r="B64" s="14"/>
      <c r="C64" s="15"/>
      <c r="D64" s="15"/>
      <c r="E64" s="15"/>
      <c r="F64" s="15"/>
      <c r="G64" s="15"/>
      <c r="H64" s="15"/>
      <c r="I64" s="15"/>
      <c r="J64" s="14"/>
      <c r="K64" s="21"/>
      <c r="L64" s="23"/>
      <c r="M64" s="21" t="s">
        <v>1224</v>
      </c>
      <c r="N64" s="21" t="s">
        <v>485</v>
      </c>
      <c r="O64" s="21" t="s">
        <v>1222</v>
      </c>
      <c r="P64" s="21" t="s">
        <v>502</v>
      </c>
      <c r="Q64" s="34" t="s">
        <v>1225</v>
      </c>
      <c r="R64" s="21" t="s">
        <v>934</v>
      </c>
      <c r="S64" s="14"/>
    </row>
    <row r="65" s="2" customFormat="true" ht="24" customHeight="true" spans="1:19">
      <c r="A65" s="14"/>
      <c r="B65" s="14"/>
      <c r="C65" s="15"/>
      <c r="D65" s="15"/>
      <c r="E65" s="15"/>
      <c r="F65" s="15"/>
      <c r="G65" s="15"/>
      <c r="H65" s="15"/>
      <c r="I65" s="15"/>
      <c r="J65" s="14"/>
      <c r="K65" s="21"/>
      <c r="L65" s="21" t="s">
        <v>504</v>
      </c>
      <c r="M65" s="21" t="s">
        <v>1226</v>
      </c>
      <c r="N65" s="21" t="s">
        <v>485</v>
      </c>
      <c r="O65" s="21" t="s">
        <v>1227</v>
      </c>
      <c r="P65" s="21" t="s">
        <v>959</v>
      </c>
      <c r="Q65" s="34" t="s">
        <v>1228</v>
      </c>
      <c r="R65" s="21" t="s">
        <v>1211</v>
      </c>
      <c r="S65" s="14"/>
    </row>
    <row r="66" s="2" customFormat="true" ht="24" customHeight="true" spans="1:19">
      <c r="A66" s="14"/>
      <c r="B66" s="14"/>
      <c r="C66" s="15"/>
      <c r="D66" s="15"/>
      <c r="E66" s="15"/>
      <c r="F66" s="15"/>
      <c r="G66" s="15"/>
      <c r="H66" s="15"/>
      <c r="I66" s="15"/>
      <c r="J66" s="14"/>
      <c r="K66" s="21"/>
      <c r="L66" s="21" t="s">
        <v>614</v>
      </c>
      <c r="M66" s="21" t="s">
        <v>1229</v>
      </c>
      <c r="N66" s="21" t="s">
        <v>485</v>
      </c>
      <c r="O66" s="29">
        <v>1</v>
      </c>
      <c r="P66" s="21" t="s">
        <v>942</v>
      </c>
      <c r="Q66" s="34" t="s">
        <v>1230</v>
      </c>
      <c r="R66" s="21" t="s">
        <v>1211</v>
      </c>
      <c r="S66" s="14"/>
    </row>
    <row r="67" s="2" customFormat="true" ht="24" customHeight="true" spans="1:19">
      <c r="A67" s="14"/>
      <c r="B67" s="14"/>
      <c r="C67" s="15"/>
      <c r="D67" s="15"/>
      <c r="E67" s="15"/>
      <c r="F67" s="15"/>
      <c r="G67" s="15"/>
      <c r="H67" s="15"/>
      <c r="I67" s="15"/>
      <c r="J67" s="14"/>
      <c r="K67" s="21"/>
      <c r="L67" s="21" t="s">
        <v>1177</v>
      </c>
      <c r="M67" s="21"/>
      <c r="N67" s="21"/>
      <c r="O67" s="21"/>
      <c r="P67" s="21"/>
      <c r="Q67" s="34"/>
      <c r="R67" s="21"/>
      <c r="S67" s="14"/>
    </row>
    <row r="68" s="2" customFormat="true" ht="24" customHeight="true" spans="1:19">
      <c r="A68" s="14"/>
      <c r="B68" s="14"/>
      <c r="C68" s="15"/>
      <c r="D68" s="15"/>
      <c r="E68" s="15"/>
      <c r="F68" s="15"/>
      <c r="G68" s="15"/>
      <c r="H68" s="15"/>
      <c r="I68" s="15"/>
      <c r="J68" s="14"/>
      <c r="K68" s="21" t="s">
        <v>509</v>
      </c>
      <c r="L68" s="21" t="s">
        <v>510</v>
      </c>
      <c r="M68" s="21" t="s">
        <v>956</v>
      </c>
      <c r="N68" s="21" t="s">
        <v>485</v>
      </c>
      <c r="O68" s="21" t="s">
        <v>985</v>
      </c>
      <c r="P68" s="21" t="s">
        <v>942</v>
      </c>
      <c r="Q68" s="34" t="s">
        <v>957</v>
      </c>
      <c r="R68" s="21" t="s">
        <v>934</v>
      </c>
      <c r="S68" s="14"/>
    </row>
    <row r="69" s="1" customFormat="true" ht="24" customHeight="true" spans="1:19">
      <c r="A69" s="11" t="s">
        <v>962</v>
      </c>
      <c r="B69" s="11" t="s">
        <v>963</v>
      </c>
      <c r="C69" s="13">
        <v>841.75</v>
      </c>
      <c r="D69" s="13">
        <v>841.75</v>
      </c>
      <c r="E69" s="13"/>
      <c r="F69" s="13"/>
      <c r="G69" s="13"/>
      <c r="H69" s="13">
        <v>671.75</v>
      </c>
      <c r="I69" s="13">
        <v>170</v>
      </c>
      <c r="J69" s="11" t="s">
        <v>1231</v>
      </c>
      <c r="K69" s="17" t="s">
        <v>479</v>
      </c>
      <c r="L69" s="17" t="s">
        <v>1127</v>
      </c>
      <c r="M69" s="11" t="s">
        <v>1232</v>
      </c>
      <c r="N69" s="11" t="s">
        <v>485</v>
      </c>
      <c r="O69" s="17">
        <v>75000</v>
      </c>
      <c r="P69" s="11" t="s">
        <v>975</v>
      </c>
      <c r="Q69" s="11" t="s">
        <v>1233</v>
      </c>
      <c r="R69" s="11" t="s">
        <v>934</v>
      </c>
      <c r="S69" s="11"/>
    </row>
    <row r="70" s="1" customFormat="true" ht="16.5" customHeight="true" spans="1:19">
      <c r="A70" s="11"/>
      <c r="B70" s="11"/>
      <c r="C70" s="13"/>
      <c r="D70" s="13"/>
      <c r="E70" s="13"/>
      <c r="F70" s="13"/>
      <c r="G70" s="13"/>
      <c r="H70" s="13"/>
      <c r="I70" s="13"/>
      <c r="J70" s="11"/>
      <c r="K70" s="17"/>
      <c r="L70" s="17" t="s">
        <v>1148</v>
      </c>
      <c r="M70" s="11" t="s">
        <v>966</v>
      </c>
      <c r="N70" s="11" t="s">
        <v>508</v>
      </c>
      <c r="O70" s="35">
        <v>1</v>
      </c>
      <c r="P70" s="11" t="s">
        <v>987</v>
      </c>
      <c r="Q70" s="11" t="s">
        <v>967</v>
      </c>
      <c r="R70" s="11" t="s">
        <v>934</v>
      </c>
      <c r="S70" s="11"/>
    </row>
    <row r="71" s="1" customFormat="true" ht="17.1" customHeight="true" spans="1:19">
      <c r="A71" s="11"/>
      <c r="B71" s="11"/>
      <c r="C71" s="13"/>
      <c r="D71" s="13"/>
      <c r="E71" s="13"/>
      <c r="F71" s="13"/>
      <c r="G71" s="13"/>
      <c r="H71" s="13"/>
      <c r="I71" s="13"/>
      <c r="J71" s="11"/>
      <c r="K71" s="17"/>
      <c r="L71" s="17" t="s">
        <v>1162</v>
      </c>
      <c r="M71" s="11" t="s">
        <v>969</v>
      </c>
      <c r="N71" s="11" t="s">
        <v>485</v>
      </c>
      <c r="O71" s="11" t="s">
        <v>944</v>
      </c>
      <c r="P71" s="11" t="s">
        <v>971</v>
      </c>
      <c r="Q71" s="11" t="s">
        <v>970</v>
      </c>
      <c r="R71" s="11" t="s">
        <v>934</v>
      </c>
      <c r="S71" s="11"/>
    </row>
    <row r="72" s="1" customFormat="true" ht="16.5" customHeight="true" spans="1:19">
      <c r="A72" s="11"/>
      <c r="B72" s="11"/>
      <c r="C72" s="13"/>
      <c r="D72" s="13"/>
      <c r="E72" s="13"/>
      <c r="F72" s="13"/>
      <c r="G72" s="13"/>
      <c r="H72" s="13"/>
      <c r="I72" s="13"/>
      <c r="J72" s="11"/>
      <c r="K72" s="17"/>
      <c r="L72" s="17" t="s">
        <v>498</v>
      </c>
      <c r="M72" s="11" t="s">
        <v>1234</v>
      </c>
      <c r="N72" s="11" t="s">
        <v>485</v>
      </c>
      <c r="O72" s="17" t="s">
        <v>1235</v>
      </c>
      <c r="P72" s="11" t="s">
        <v>502</v>
      </c>
      <c r="Q72" s="11" t="s">
        <v>1236</v>
      </c>
      <c r="R72" s="11" t="s">
        <v>934</v>
      </c>
      <c r="S72" s="11"/>
    </row>
    <row r="73" s="1" customFormat="true" ht="15.75" customHeight="true" spans="1:19">
      <c r="A73" s="11"/>
      <c r="B73" s="11"/>
      <c r="C73" s="13"/>
      <c r="D73" s="13"/>
      <c r="E73" s="13"/>
      <c r="F73" s="13"/>
      <c r="G73" s="13"/>
      <c r="H73" s="13"/>
      <c r="I73" s="13"/>
      <c r="J73" s="11"/>
      <c r="K73" s="17" t="s">
        <v>1166</v>
      </c>
      <c r="L73" s="17" t="s">
        <v>920</v>
      </c>
      <c r="M73" s="11" t="s">
        <v>976</v>
      </c>
      <c r="N73" s="11" t="s">
        <v>485</v>
      </c>
      <c r="O73" s="17">
        <v>125</v>
      </c>
      <c r="P73" s="11" t="s">
        <v>502</v>
      </c>
      <c r="Q73" s="11" t="s">
        <v>978</v>
      </c>
      <c r="R73" s="11" t="s">
        <v>934</v>
      </c>
      <c r="S73" s="11"/>
    </row>
    <row r="74" s="1" customFormat="true" ht="35" customHeight="true" spans="1:19">
      <c r="A74" s="11"/>
      <c r="B74" s="11"/>
      <c r="C74" s="13"/>
      <c r="D74" s="13"/>
      <c r="E74" s="13"/>
      <c r="F74" s="13"/>
      <c r="G74" s="13"/>
      <c r="H74" s="13"/>
      <c r="I74" s="13"/>
      <c r="J74" s="11"/>
      <c r="K74" s="17"/>
      <c r="L74" s="17" t="s">
        <v>504</v>
      </c>
      <c r="M74" s="11" t="s">
        <v>980</v>
      </c>
      <c r="N74" s="11" t="s">
        <v>508</v>
      </c>
      <c r="O74" s="35">
        <v>1</v>
      </c>
      <c r="P74" s="11" t="s">
        <v>987</v>
      </c>
      <c r="Q74" s="11" t="s">
        <v>981</v>
      </c>
      <c r="R74" s="11" t="s">
        <v>934</v>
      </c>
      <c r="S74" s="11"/>
    </row>
    <row r="75" s="1" customFormat="true" ht="27" customHeight="true" spans="1:19">
      <c r="A75" s="11"/>
      <c r="B75" s="11"/>
      <c r="C75" s="13"/>
      <c r="D75" s="13"/>
      <c r="E75" s="13"/>
      <c r="F75" s="13"/>
      <c r="G75" s="13"/>
      <c r="H75" s="13"/>
      <c r="I75" s="13"/>
      <c r="J75" s="11"/>
      <c r="K75" s="17"/>
      <c r="L75" s="17" t="s">
        <v>614</v>
      </c>
      <c r="M75" s="11" t="s">
        <v>982</v>
      </c>
      <c r="N75" s="11" t="s">
        <v>508</v>
      </c>
      <c r="O75" s="35">
        <v>1</v>
      </c>
      <c r="P75" s="11" t="s">
        <v>987</v>
      </c>
      <c r="Q75" s="11" t="s">
        <v>983</v>
      </c>
      <c r="R75" s="11" t="s">
        <v>934</v>
      </c>
      <c r="S75" s="11"/>
    </row>
    <row r="76" s="1" customFormat="true" ht="29" customHeight="true" spans="1:19">
      <c r="A76" s="11"/>
      <c r="B76" s="11"/>
      <c r="C76" s="13"/>
      <c r="D76" s="13"/>
      <c r="E76" s="13"/>
      <c r="F76" s="13"/>
      <c r="G76" s="13"/>
      <c r="H76" s="13"/>
      <c r="I76" s="13"/>
      <c r="J76" s="11"/>
      <c r="K76" s="17"/>
      <c r="L76" s="17" t="s">
        <v>1177</v>
      </c>
      <c r="M76" s="11" t="s">
        <v>1237</v>
      </c>
      <c r="N76" s="11" t="s">
        <v>508</v>
      </c>
      <c r="O76" s="17" t="s">
        <v>1064</v>
      </c>
      <c r="P76" s="11" t="s">
        <v>240</v>
      </c>
      <c r="Q76" s="11" t="s">
        <v>1238</v>
      </c>
      <c r="R76" s="11" t="s">
        <v>934</v>
      </c>
      <c r="S76" s="11"/>
    </row>
    <row r="77" s="1" customFormat="true" ht="33" customHeight="true" spans="1:19">
      <c r="A77" s="11"/>
      <c r="B77" s="11"/>
      <c r="C77" s="13"/>
      <c r="D77" s="13"/>
      <c r="E77" s="13"/>
      <c r="F77" s="13"/>
      <c r="G77" s="13"/>
      <c r="H77" s="13"/>
      <c r="I77" s="13"/>
      <c r="J77" s="11"/>
      <c r="K77" s="17" t="s">
        <v>509</v>
      </c>
      <c r="L77" s="17" t="s">
        <v>510</v>
      </c>
      <c r="M77" s="11" t="s">
        <v>748</v>
      </c>
      <c r="N77" s="11" t="s">
        <v>508</v>
      </c>
      <c r="O77" s="17" t="s">
        <v>985</v>
      </c>
      <c r="P77" s="11" t="s">
        <v>987</v>
      </c>
      <c r="Q77" s="11" t="s">
        <v>986</v>
      </c>
      <c r="R77" s="11" t="s">
        <v>934</v>
      </c>
      <c r="S77" s="11"/>
    </row>
    <row r="78" s="1" customFormat="true" ht="30" customHeight="true" spans="1:19">
      <c r="A78" s="11" t="s">
        <v>991</v>
      </c>
      <c r="B78" s="11" t="s">
        <v>992</v>
      </c>
      <c r="C78" s="13">
        <v>687.469914</v>
      </c>
      <c r="D78" s="13">
        <v>687.47</v>
      </c>
      <c r="E78" s="13"/>
      <c r="F78" s="13"/>
      <c r="G78" s="13"/>
      <c r="H78" s="13">
        <v>540.91</v>
      </c>
      <c r="I78" s="13">
        <v>146.56</v>
      </c>
      <c r="J78" s="11" t="s">
        <v>1239</v>
      </c>
      <c r="K78" s="17" t="s">
        <v>479</v>
      </c>
      <c r="L78" s="18" t="s">
        <v>1127</v>
      </c>
      <c r="M78" s="11" t="s">
        <v>1240</v>
      </c>
      <c r="N78" s="11"/>
      <c r="O78" s="17" t="s">
        <v>1241</v>
      </c>
      <c r="P78" s="17" t="s">
        <v>1020</v>
      </c>
      <c r="Q78" s="11"/>
      <c r="R78" s="11">
        <v>10</v>
      </c>
      <c r="S78" s="11"/>
    </row>
    <row r="79" s="1" customFormat="true" ht="30" customHeight="true" spans="1:19">
      <c r="A79" s="11"/>
      <c r="B79" s="11"/>
      <c r="C79" s="13"/>
      <c r="D79" s="13"/>
      <c r="E79" s="13"/>
      <c r="F79" s="13"/>
      <c r="G79" s="13"/>
      <c r="H79" s="13"/>
      <c r="I79" s="13"/>
      <c r="J79" s="11"/>
      <c r="K79" s="17"/>
      <c r="L79" s="20"/>
      <c r="M79" s="21" t="s">
        <v>1242</v>
      </c>
      <c r="N79" s="21"/>
      <c r="O79" s="21">
        <v>26</v>
      </c>
      <c r="P79" s="21" t="s">
        <v>713</v>
      </c>
      <c r="Q79" s="21" t="s">
        <v>1243</v>
      </c>
      <c r="R79" s="11">
        <v>5</v>
      </c>
      <c r="S79" s="11"/>
    </row>
    <row r="80" s="1" customFormat="true" ht="30" customHeight="true" spans="1:19">
      <c r="A80" s="11"/>
      <c r="B80" s="11"/>
      <c r="C80" s="13"/>
      <c r="D80" s="13"/>
      <c r="E80" s="13"/>
      <c r="F80" s="13"/>
      <c r="G80" s="13"/>
      <c r="H80" s="13"/>
      <c r="I80" s="13"/>
      <c r="J80" s="11"/>
      <c r="K80" s="17"/>
      <c r="L80" s="18" t="s">
        <v>1148</v>
      </c>
      <c r="M80" s="21" t="s">
        <v>1244</v>
      </c>
      <c r="N80" s="21"/>
      <c r="O80" s="29">
        <v>1</v>
      </c>
      <c r="P80" s="21"/>
      <c r="Q80" s="21" t="s">
        <v>1245</v>
      </c>
      <c r="R80" s="11">
        <v>10</v>
      </c>
      <c r="S80" s="11"/>
    </row>
    <row r="81" s="1" customFormat="true" ht="30" customHeight="true" spans="1:19">
      <c r="A81" s="11"/>
      <c r="B81" s="11"/>
      <c r="C81" s="13"/>
      <c r="D81" s="13"/>
      <c r="E81" s="13"/>
      <c r="F81" s="13"/>
      <c r="G81" s="13"/>
      <c r="H81" s="13"/>
      <c r="I81" s="13"/>
      <c r="J81" s="11"/>
      <c r="K81" s="17"/>
      <c r="L81" s="20"/>
      <c r="M81" s="21" t="s">
        <v>1246</v>
      </c>
      <c r="N81" s="21"/>
      <c r="O81" s="29">
        <v>1</v>
      </c>
      <c r="P81" s="21"/>
      <c r="Q81" s="21" t="s">
        <v>1247</v>
      </c>
      <c r="R81" s="11">
        <v>10</v>
      </c>
      <c r="S81" s="11"/>
    </row>
    <row r="82" s="1" customFormat="true" ht="30" customHeight="true" spans="1:19">
      <c r="A82" s="11"/>
      <c r="B82" s="11"/>
      <c r="C82" s="13"/>
      <c r="D82" s="13"/>
      <c r="E82" s="13"/>
      <c r="F82" s="13"/>
      <c r="G82" s="13"/>
      <c r="H82" s="13"/>
      <c r="I82" s="13"/>
      <c r="J82" s="11"/>
      <c r="K82" s="17"/>
      <c r="L82" s="17" t="s">
        <v>1162</v>
      </c>
      <c r="M82" s="21" t="s">
        <v>856</v>
      </c>
      <c r="N82" s="21"/>
      <c r="O82" s="29">
        <v>1</v>
      </c>
      <c r="P82" s="21"/>
      <c r="Q82" s="21" t="s">
        <v>1048</v>
      </c>
      <c r="R82" s="11">
        <v>10</v>
      </c>
      <c r="S82" s="11"/>
    </row>
    <row r="83" s="1" customFormat="true" ht="30" customHeight="true" spans="1:19">
      <c r="A83" s="11"/>
      <c r="B83" s="11"/>
      <c r="C83" s="13"/>
      <c r="D83" s="13"/>
      <c r="E83" s="13"/>
      <c r="F83" s="13"/>
      <c r="G83" s="13"/>
      <c r="H83" s="13"/>
      <c r="I83" s="13"/>
      <c r="J83" s="11"/>
      <c r="K83" s="17"/>
      <c r="L83" s="17" t="s">
        <v>498</v>
      </c>
      <c r="M83" s="21" t="s">
        <v>1194</v>
      </c>
      <c r="N83" s="21"/>
      <c r="O83" s="21" t="s">
        <v>1248</v>
      </c>
      <c r="P83" s="21" t="s">
        <v>502</v>
      </c>
      <c r="Q83" s="21" t="s">
        <v>1249</v>
      </c>
      <c r="R83" s="11">
        <v>5</v>
      </c>
      <c r="S83" s="11"/>
    </row>
    <row r="84" s="1" customFormat="true" ht="30" customHeight="true" spans="1:19">
      <c r="A84" s="11"/>
      <c r="B84" s="11"/>
      <c r="C84" s="13"/>
      <c r="D84" s="13"/>
      <c r="E84" s="13"/>
      <c r="F84" s="13"/>
      <c r="G84" s="13"/>
      <c r="H84" s="13"/>
      <c r="I84" s="13"/>
      <c r="J84" s="11"/>
      <c r="K84" s="17" t="s">
        <v>1166</v>
      </c>
      <c r="L84" s="17" t="s">
        <v>920</v>
      </c>
      <c r="M84" s="11" t="s">
        <v>954</v>
      </c>
      <c r="N84" s="11"/>
      <c r="O84" s="17"/>
      <c r="P84" s="17"/>
      <c r="Q84" s="11"/>
      <c r="R84" s="11"/>
      <c r="S84" s="11"/>
    </row>
    <row r="85" s="1" customFormat="true" ht="48" customHeight="true" spans="1:19">
      <c r="A85" s="11"/>
      <c r="B85" s="11"/>
      <c r="C85" s="13"/>
      <c r="D85" s="13"/>
      <c r="E85" s="13"/>
      <c r="F85" s="13"/>
      <c r="G85" s="13"/>
      <c r="H85" s="13"/>
      <c r="I85" s="13"/>
      <c r="J85" s="11"/>
      <c r="K85" s="17"/>
      <c r="L85" s="18" t="s">
        <v>504</v>
      </c>
      <c r="M85" s="21" t="s">
        <v>1250</v>
      </c>
      <c r="N85" s="21"/>
      <c r="O85" s="21" t="s">
        <v>1251</v>
      </c>
      <c r="P85" s="21"/>
      <c r="Q85" s="21"/>
      <c r="R85" s="11">
        <v>10</v>
      </c>
      <c r="S85" s="11"/>
    </row>
    <row r="86" s="1" customFormat="true" ht="30" customHeight="true" spans="1:19">
      <c r="A86" s="11"/>
      <c r="B86" s="11"/>
      <c r="C86" s="13"/>
      <c r="D86" s="13"/>
      <c r="E86" s="13"/>
      <c r="F86" s="13"/>
      <c r="G86" s="13"/>
      <c r="H86" s="13"/>
      <c r="I86" s="13"/>
      <c r="J86" s="11"/>
      <c r="K86" s="17"/>
      <c r="L86" s="20"/>
      <c r="M86" s="21" t="s">
        <v>1252</v>
      </c>
      <c r="N86" s="21"/>
      <c r="O86" s="21">
        <v>0</v>
      </c>
      <c r="P86" s="21" t="s">
        <v>484</v>
      </c>
      <c r="Q86" s="21" t="s">
        <v>1253</v>
      </c>
      <c r="R86" s="11">
        <v>10</v>
      </c>
      <c r="S86" s="11"/>
    </row>
    <row r="87" s="1" customFormat="true" ht="30" customHeight="true" spans="1:19">
      <c r="A87" s="11"/>
      <c r="B87" s="11"/>
      <c r="C87" s="13"/>
      <c r="D87" s="13"/>
      <c r="E87" s="13"/>
      <c r="F87" s="13"/>
      <c r="G87" s="13"/>
      <c r="H87" s="13"/>
      <c r="I87" s="13"/>
      <c r="J87" s="11"/>
      <c r="K87" s="17"/>
      <c r="L87" s="17" t="s">
        <v>614</v>
      </c>
      <c r="M87" s="21" t="s">
        <v>1254</v>
      </c>
      <c r="N87" s="21"/>
      <c r="O87" s="29">
        <v>1</v>
      </c>
      <c r="P87" s="21"/>
      <c r="Q87" s="21" t="s">
        <v>1255</v>
      </c>
      <c r="R87" s="11">
        <v>5</v>
      </c>
      <c r="S87" s="11"/>
    </row>
    <row r="88" s="1" customFormat="true" ht="30" customHeight="true" spans="1:19">
      <c r="A88" s="11"/>
      <c r="B88" s="11"/>
      <c r="C88" s="13"/>
      <c r="D88" s="13"/>
      <c r="E88" s="13"/>
      <c r="F88" s="13"/>
      <c r="G88" s="13"/>
      <c r="H88" s="13"/>
      <c r="I88" s="13"/>
      <c r="J88" s="11"/>
      <c r="K88" s="17"/>
      <c r="L88" s="17" t="s">
        <v>1177</v>
      </c>
      <c r="M88" s="21" t="s">
        <v>1256</v>
      </c>
      <c r="N88" s="21"/>
      <c r="O88" s="21" t="s">
        <v>738</v>
      </c>
      <c r="P88" s="21"/>
      <c r="Q88" s="21" t="s">
        <v>1256</v>
      </c>
      <c r="R88" s="11">
        <v>5</v>
      </c>
      <c r="S88" s="11"/>
    </row>
    <row r="89" s="1" customFormat="true" ht="30" customHeight="true" spans="1:19">
      <c r="A89" s="11"/>
      <c r="B89" s="11"/>
      <c r="C89" s="13"/>
      <c r="D89" s="13"/>
      <c r="E89" s="13"/>
      <c r="F89" s="13"/>
      <c r="G89" s="13"/>
      <c r="H89" s="13"/>
      <c r="I89" s="13"/>
      <c r="J89" s="11"/>
      <c r="K89" s="17" t="s">
        <v>509</v>
      </c>
      <c r="L89" s="17" t="s">
        <v>510</v>
      </c>
      <c r="M89" s="11" t="s">
        <v>542</v>
      </c>
      <c r="N89" s="11"/>
      <c r="O89" s="17" t="s">
        <v>619</v>
      </c>
      <c r="P89" s="17"/>
      <c r="Q89" s="11"/>
      <c r="R89" s="11">
        <v>10</v>
      </c>
      <c r="S89" s="11"/>
    </row>
    <row r="90" s="1" customFormat="true" ht="30" customHeight="true" spans="1:19">
      <c r="A90" s="11" t="s">
        <v>1038</v>
      </c>
      <c r="B90" s="11" t="s">
        <v>1039</v>
      </c>
      <c r="C90" s="13">
        <v>650.687149</v>
      </c>
      <c r="D90" s="13">
        <v>650.69</v>
      </c>
      <c r="E90" s="13"/>
      <c r="F90" s="13"/>
      <c r="G90" s="13"/>
      <c r="H90" s="13">
        <v>365.69</v>
      </c>
      <c r="I90" s="13">
        <v>285</v>
      </c>
      <c r="J90" s="11" t="s">
        <v>1257</v>
      </c>
      <c r="K90" s="17" t="s">
        <v>479</v>
      </c>
      <c r="L90" s="18" t="s">
        <v>1127</v>
      </c>
      <c r="M90" s="11" t="s">
        <v>1258</v>
      </c>
      <c r="N90" s="11" t="s">
        <v>485</v>
      </c>
      <c r="O90" s="17" t="s">
        <v>1058</v>
      </c>
      <c r="P90" s="11" t="s">
        <v>519</v>
      </c>
      <c r="Q90" s="11" t="s">
        <v>1259</v>
      </c>
      <c r="R90" s="11">
        <v>15</v>
      </c>
      <c r="S90" s="11"/>
    </row>
    <row r="91" s="1" customFormat="true" ht="30" customHeight="true" spans="1:19">
      <c r="A91" s="11"/>
      <c r="B91" s="11"/>
      <c r="C91" s="13"/>
      <c r="D91" s="13"/>
      <c r="E91" s="13"/>
      <c r="F91" s="13"/>
      <c r="G91" s="13"/>
      <c r="H91" s="13"/>
      <c r="I91" s="13"/>
      <c r="J91" s="11"/>
      <c r="K91" s="17"/>
      <c r="L91" s="19" t="s">
        <v>1148</v>
      </c>
      <c r="M91" s="11" t="s">
        <v>1066</v>
      </c>
      <c r="N91" s="11" t="s">
        <v>485</v>
      </c>
      <c r="O91" s="35">
        <v>1</v>
      </c>
      <c r="P91" s="11" t="s">
        <v>491</v>
      </c>
      <c r="Q91" s="11" t="s">
        <v>1260</v>
      </c>
      <c r="R91" s="11">
        <v>15</v>
      </c>
      <c r="S91" s="11"/>
    </row>
    <row r="92" s="1" customFormat="true" ht="30" customHeight="true" spans="1:19">
      <c r="A92" s="11"/>
      <c r="B92" s="11"/>
      <c r="C92" s="13"/>
      <c r="D92" s="13"/>
      <c r="E92" s="13"/>
      <c r="F92" s="13"/>
      <c r="G92" s="13"/>
      <c r="H92" s="13"/>
      <c r="I92" s="13"/>
      <c r="J92" s="11"/>
      <c r="K92" s="17"/>
      <c r="L92" s="17" t="s">
        <v>1162</v>
      </c>
      <c r="M92" s="11" t="s">
        <v>856</v>
      </c>
      <c r="N92" s="11" t="s">
        <v>485</v>
      </c>
      <c r="O92" s="35">
        <v>1</v>
      </c>
      <c r="P92" s="11" t="s">
        <v>491</v>
      </c>
      <c r="Q92" s="11" t="s">
        <v>1048</v>
      </c>
      <c r="R92" s="11">
        <v>10</v>
      </c>
      <c r="S92" s="11"/>
    </row>
    <row r="93" s="1" customFormat="true" ht="30" customHeight="true" spans="1:19">
      <c r="A93" s="11"/>
      <c r="B93" s="11"/>
      <c r="C93" s="13"/>
      <c r="D93" s="13"/>
      <c r="E93" s="13"/>
      <c r="F93" s="13"/>
      <c r="G93" s="13"/>
      <c r="H93" s="13"/>
      <c r="I93" s="13"/>
      <c r="J93" s="11"/>
      <c r="K93" s="17"/>
      <c r="L93" s="17" t="s">
        <v>498</v>
      </c>
      <c r="M93" s="11" t="s">
        <v>1234</v>
      </c>
      <c r="N93" s="11" t="s">
        <v>485</v>
      </c>
      <c r="O93" s="36" t="s">
        <v>1261</v>
      </c>
      <c r="P93" s="11" t="s">
        <v>502</v>
      </c>
      <c r="Q93" s="11" t="s">
        <v>1262</v>
      </c>
      <c r="R93" s="11">
        <v>10</v>
      </c>
      <c r="S93" s="11"/>
    </row>
    <row r="94" s="1" customFormat="true" ht="30" customHeight="true" spans="1:19">
      <c r="A94" s="11"/>
      <c r="B94" s="11"/>
      <c r="C94" s="13"/>
      <c r="D94" s="13"/>
      <c r="E94" s="13"/>
      <c r="F94" s="13"/>
      <c r="G94" s="13"/>
      <c r="H94" s="13"/>
      <c r="I94" s="13"/>
      <c r="J94" s="11"/>
      <c r="K94" s="17" t="s">
        <v>1166</v>
      </c>
      <c r="L94" s="17" t="s">
        <v>920</v>
      </c>
      <c r="M94" s="11" t="s">
        <v>1263</v>
      </c>
      <c r="N94" s="11" t="s">
        <v>485</v>
      </c>
      <c r="O94" s="17" t="s">
        <v>1264</v>
      </c>
      <c r="P94" s="11" t="s">
        <v>519</v>
      </c>
      <c r="Q94" s="11" t="s">
        <v>1265</v>
      </c>
      <c r="R94" s="11">
        <v>5</v>
      </c>
      <c r="S94" s="11"/>
    </row>
    <row r="95" s="1" customFormat="true" ht="30" customHeight="true" spans="1:19">
      <c r="A95" s="11"/>
      <c r="B95" s="11"/>
      <c r="C95" s="13"/>
      <c r="D95" s="13"/>
      <c r="E95" s="13"/>
      <c r="F95" s="13"/>
      <c r="G95" s="13"/>
      <c r="H95" s="13"/>
      <c r="I95" s="13"/>
      <c r="J95" s="11"/>
      <c r="K95" s="17"/>
      <c r="L95" s="18" t="s">
        <v>504</v>
      </c>
      <c r="M95" s="11" t="s">
        <v>1266</v>
      </c>
      <c r="N95" s="11" t="s">
        <v>485</v>
      </c>
      <c r="O95" s="17" t="s">
        <v>749</v>
      </c>
      <c r="P95" s="11" t="s">
        <v>491</v>
      </c>
      <c r="Q95" s="11" t="s">
        <v>1267</v>
      </c>
      <c r="R95" s="11">
        <v>5</v>
      </c>
      <c r="S95" s="11"/>
    </row>
    <row r="96" s="1" customFormat="true" ht="30" customHeight="true" spans="1:19">
      <c r="A96" s="11"/>
      <c r="B96" s="11"/>
      <c r="C96" s="13"/>
      <c r="D96" s="13"/>
      <c r="E96" s="13"/>
      <c r="F96" s="13"/>
      <c r="G96" s="13"/>
      <c r="H96" s="13"/>
      <c r="I96" s="13"/>
      <c r="J96" s="11"/>
      <c r="K96" s="17"/>
      <c r="L96" s="20"/>
      <c r="M96" s="11" t="s">
        <v>1268</v>
      </c>
      <c r="N96" s="11" t="s">
        <v>508</v>
      </c>
      <c r="O96" s="17" t="s">
        <v>1269</v>
      </c>
      <c r="P96" s="11"/>
      <c r="Q96" s="11" t="s">
        <v>1270</v>
      </c>
      <c r="R96" s="11">
        <v>5</v>
      </c>
      <c r="S96" s="11"/>
    </row>
    <row r="97" s="1" customFormat="true" ht="30" customHeight="true" spans="1:19">
      <c r="A97" s="11"/>
      <c r="B97" s="11"/>
      <c r="C97" s="13"/>
      <c r="D97" s="13"/>
      <c r="E97" s="13"/>
      <c r="F97" s="13"/>
      <c r="G97" s="13"/>
      <c r="H97" s="13"/>
      <c r="I97" s="13"/>
      <c r="J97" s="11"/>
      <c r="K97" s="17"/>
      <c r="L97" s="17" t="s">
        <v>614</v>
      </c>
      <c r="M97" s="11" t="s">
        <v>960</v>
      </c>
      <c r="N97" s="11" t="s">
        <v>485</v>
      </c>
      <c r="O97" s="35">
        <v>1</v>
      </c>
      <c r="P97" s="11" t="s">
        <v>491</v>
      </c>
      <c r="Q97" s="11" t="s">
        <v>1271</v>
      </c>
      <c r="R97" s="11">
        <v>10</v>
      </c>
      <c r="S97" s="11"/>
    </row>
    <row r="98" s="1" customFormat="true" ht="30" customHeight="true" spans="1:19">
      <c r="A98" s="11"/>
      <c r="B98" s="11"/>
      <c r="C98" s="13"/>
      <c r="D98" s="13"/>
      <c r="E98" s="13"/>
      <c r="F98" s="13"/>
      <c r="G98" s="13"/>
      <c r="H98" s="13"/>
      <c r="I98" s="13"/>
      <c r="J98" s="11"/>
      <c r="K98" s="17"/>
      <c r="L98" s="17" t="s">
        <v>1177</v>
      </c>
      <c r="M98" s="11" t="s">
        <v>1272</v>
      </c>
      <c r="N98" s="11" t="s">
        <v>485</v>
      </c>
      <c r="O98" s="17" t="s">
        <v>1064</v>
      </c>
      <c r="P98" s="11" t="s">
        <v>240</v>
      </c>
      <c r="Q98" s="11" t="s">
        <v>1273</v>
      </c>
      <c r="R98" s="11">
        <v>5</v>
      </c>
      <c r="S98" s="11"/>
    </row>
    <row r="99" s="1" customFormat="true" ht="30" customHeight="true" spans="1:19">
      <c r="A99" s="11"/>
      <c r="B99" s="11"/>
      <c r="C99" s="13"/>
      <c r="D99" s="13"/>
      <c r="E99" s="13"/>
      <c r="F99" s="13"/>
      <c r="G99" s="13"/>
      <c r="H99" s="13"/>
      <c r="I99" s="13"/>
      <c r="J99" s="11"/>
      <c r="K99" s="17" t="s">
        <v>509</v>
      </c>
      <c r="L99" s="17" t="s">
        <v>510</v>
      </c>
      <c r="M99" s="11" t="s">
        <v>1077</v>
      </c>
      <c r="N99" s="11" t="s">
        <v>485</v>
      </c>
      <c r="O99" s="17" t="s">
        <v>619</v>
      </c>
      <c r="P99" s="11" t="s">
        <v>491</v>
      </c>
      <c r="Q99" s="11" t="s">
        <v>1073</v>
      </c>
      <c r="R99" s="11">
        <v>10</v>
      </c>
      <c r="S99" s="11"/>
    </row>
  </sheetData>
  <mergeCells count="100">
    <mergeCell ref="Q1:S1"/>
    <mergeCell ref="A2:S2"/>
    <mergeCell ref="A3:S3"/>
    <mergeCell ref="Q4:S4"/>
    <mergeCell ref="C5:I5"/>
    <mergeCell ref="D6:G6"/>
    <mergeCell ref="H6:I6"/>
    <mergeCell ref="A5:A7"/>
    <mergeCell ref="A9:A43"/>
    <mergeCell ref="A44:A54"/>
    <mergeCell ref="A55:A68"/>
    <mergeCell ref="A69:A77"/>
    <mergeCell ref="A78:A89"/>
    <mergeCell ref="A90:A99"/>
    <mergeCell ref="B5:B7"/>
    <mergeCell ref="B9:B43"/>
    <mergeCell ref="B44:B54"/>
    <mergeCell ref="B55:B68"/>
    <mergeCell ref="B69:B77"/>
    <mergeCell ref="B78:B89"/>
    <mergeCell ref="B90:B99"/>
    <mergeCell ref="C6:C7"/>
    <mergeCell ref="C9:C43"/>
    <mergeCell ref="C44:C54"/>
    <mergeCell ref="C55:C68"/>
    <mergeCell ref="C69:C77"/>
    <mergeCell ref="C78:C89"/>
    <mergeCell ref="C90:C99"/>
    <mergeCell ref="D9:D43"/>
    <mergeCell ref="D44:D54"/>
    <mergeCell ref="D55:D68"/>
    <mergeCell ref="D69:D77"/>
    <mergeCell ref="D78:D89"/>
    <mergeCell ref="D90:D99"/>
    <mergeCell ref="E9:E43"/>
    <mergeCell ref="E44:E54"/>
    <mergeCell ref="E55:E68"/>
    <mergeCell ref="E69:E77"/>
    <mergeCell ref="E78:E89"/>
    <mergeCell ref="E90:E99"/>
    <mergeCell ref="F9:F43"/>
    <mergeCell ref="F44:F54"/>
    <mergeCell ref="F55:F68"/>
    <mergeCell ref="F69:F77"/>
    <mergeCell ref="F78:F89"/>
    <mergeCell ref="F90:F99"/>
    <mergeCell ref="G9:G43"/>
    <mergeCell ref="G44:G54"/>
    <mergeCell ref="G55:G68"/>
    <mergeCell ref="G69:G77"/>
    <mergeCell ref="G78:G89"/>
    <mergeCell ref="G90:G99"/>
    <mergeCell ref="H9:H43"/>
    <mergeCell ref="H44:H54"/>
    <mergeCell ref="H55:H68"/>
    <mergeCell ref="H69:H77"/>
    <mergeCell ref="H78:H89"/>
    <mergeCell ref="H90:H99"/>
    <mergeCell ref="I9:I43"/>
    <mergeCell ref="I44:I54"/>
    <mergeCell ref="I55:I68"/>
    <mergeCell ref="I69:I77"/>
    <mergeCell ref="I78:I89"/>
    <mergeCell ref="I90:I99"/>
    <mergeCell ref="J5:J7"/>
    <mergeCell ref="J9:J43"/>
    <mergeCell ref="J44:J54"/>
    <mergeCell ref="J55:J68"/>
    <mergeCell ref="J69:J77"/>
    <mergeCell ref="J78:J89"/>
    <mergeCell ref="J90:J99"/>
    <mergeCell ref="K9:K33"/>
    <mergeCell ref="K34:K41"/>
    <mergeCell ref="K42:K43"/>
    <mergeCell ref="K44:K49"/>
    <mergeCell ref="K50:K53"/>
    <mergeCell ref="K55:K62"/>
    <mergeCell ref="K63:K67"/>
    <mergeCell ref="K69:K72"/>
    <mergeCell ref="K73:K76"/>
    <mergeCell ref="K78:K83"/>
    <mergeCell ref="K84:K88"/>
    <mergeCell ref="K90:K93"/>
    <mergeCell ref="K94:K98"/>
    <mergeCell ref="L9:L22"/>
    <mergeCell ref="L23:L30"/>
    <mergeCell ref="L31:L32"/>
    <mergeCell ref="L35:L39"/>
    <mergeCell ref="L42:L43"/>
    <mergeCell ref="L55:L56"/>
    <mergeCell ref="L57:L58"/>
    <mergeCell ref="L59:L60"/>
    <mergeCell ref="L61:L62"/>
    <mergeCell ref="L63:L64"/>
    <mergeCell ref="L78:L79"/>
    <mergeCell ref="L80:L81"/>
    <mergeCell ref="L85:L86"/>
    <mergeCell ref="L95:L96"/>
    <mergeCell ref="M15:M16"/>
    <mergeCell ref="K5:S6"/>
  </mergeCells>
  <printOptions horizontalCentered="true"/>
  <pageMargins left="0.0780000016093254" right="0.0780000016093254" top="0.0780000016093254" bottom="0.0780000016093254" header="0" footer="0"/>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J20" sqref="J20"/>
    </sheetView>
  </sheetViews>
  <sheetFormatPr defaultColWidth="9.775" defaultRowHeight="13.5" outlineLevelCol="7"/>
  <cols>
    <col min="1" max="1" width="29.4416666666667" customWidth="true"/>
    <col min="2" max="2" width="10.2166666666667" customWidth="true"/>
    <col min="3" max="3" width="23.1083333333333" customWidth="true"/>
    <col min="4" max="4" width="10.5583333333333" customWidth="true"/>
    <col min="5" max="5" width="24" customWidth="true"/>
    <col min="6" max="6" width="10.4416666666667" customWidth="true"/>
    <col min="7" max="7" width="20.2166666666667" customWidth="true"/>
    <col min="8" max="8" width="11" customWidth="true"/>
    <col min="9" max="9" width="9.775" customWidth="true"/>
  </cols>
  <sheetData>
    <row r="1" ht="11.25" customHeight="true" spans="1:8">
      <c r="A1" s="6"/>
      <c r="H1" s="94" t="s">
        <v>29</v>
      </c>
    </row>
    <row r="2" ht="21.15" customHeight="true" spans="1:8">
      <c r="A2" s="153" t="s">
        <v>7</v>
      </c>
      <c r="B2" s="153"/>
      <c r="C2" s="153"/>
      <c r="D2" s="153"/>
      <c r="E2" s="153"/>
      <c r="F2" s="153"/>
      <c r="G2" s="153"/>
      <c r="H2" s="153"/>
    </row>
    <row r="3" ht="31" customHeight="true" spans="1:8">
      <c r="A3" s="87" t="s">
        <v>30</v>
      </c>
      <c r="B3" s="87"/>
      <c r="C3" s="87"/>
      <c r="D3" s="87"/>
      <c r="E3" s="87"/>
      <c r="F3" s="87"/>
      <c r="G3" s="32" t="s">
        <v>31</v>
      </c>
      <c r="H3" s="32"/>
    </row>
    <row r="4" ht="15.6" customHeight="true" spans="1:8">
      <c r="A4" s="7" t="s">
        <v>32</v>
      </c>
      <c r="B4" s="7"/>
      <c r="C4" s="7" t="s">
        <v>33</v>
      </c>
      <c r="D4" s="7"/>
      <c r="E4" s="7"/>
      <c r="F4" s="7"/>
      <c r="G4" s="7"/>
      <c r="H4" s="7"/>
    </row>
    <row r="5" ht="19.5" customHeight="true" spans="1:8">
      <c r="A5" s="7" t="s">
        <v>34</v>
      </c>
      <c r="B5" s="7" t="s">
        <v>35</v>
      </c>
      <c r="C5" s="7" t="s">
        <v>36</v>
      </c>
      <c r="D5" s="7" t="s">
        <v>35</v>
      </c>
      <c r="E5" s="7" t="s">
        <v>37</v>
      </c>
      <c r="F5" s="7" t="s">
        <v>35</v>
      </c>
      <c r="G5" s="7" t="s">
        <v>38</v>
      </c>
      <c r="H5" s="7" t="s">
        <v>35</v>
      </c>
    </row>
    <row r="6" ht="14.25" customHeight="true" spans="1:8">
      <c r="A6" s="88" t="s">
        <v>39</v>
      </c>
      <c r="B6" s="93">
        <v>11867.263356</v>
      </c>
      <c r="C6" s="113" t="s">
        <v>40</v>
      </c>
      <c r="D6" s="111">
        <v>9969.2312</v>
      </c>
      <c r="E6" s="88" t="s">
        <v>41</v>
      </c>
      <c r="F6" s="90">
        <v>9103.773356</v>
      </c>
      <c r="G6" s="113" t="s">
        <v>42</v>
      </c>
      <c r="H6" s="93">
        <v>6464.073963</v>
      </c>
    </row>
    <row r="7" ht="14.25" customHeight="true" spans="1:8">
      <c r="A7" s="113" t="s">
        <v>43</v>
      </c>
      <c r="B7" s="93">
        <v>11699.063356</v>
      </c>
      <c r="C7" s="113" t="s">
        <v>44</v>
      </c>
      <c r="D7" s="111"/>
      <c r="E7" s="113" t="s">
        <v>45</v>
      </c>
      <c r="F7" s="93">
        <v>7112.875616</v>
      </c>
      <c r="G7" s="113" t="s">
        <v>46</v>
      </c>
      <c r="H7" s="93">
        <v>3956.79</v>
      </c>
    </row>
    <row r="8" ht="14.25" customHeight="true" spans="1:8">
      <c r="A8" s="88" t="s">
        <v>47</v>
      </c>
      <c r="B8" s="93">
        <v>168.2</v>
      </c>
      <c r="C8" s="113" t="s">
        <v>48</v>
      </c>
      <c r="D8" s="111"/>
      <c r="E8" s="113" t="s">
        <v>49</v>
      </c>
      <c r="F8" s="93">
        <v>1461.75</v>
      </c>
      <c r="G8" s="113" t="s">
        <v>50</v>
      </c>
      <c r="H8" s="93">
        <v>4.65</v>
      </c>
    </row>
    <row r="9" ht="14.25" customHeight="true" spans="1:8">
      <c r="A9" s="113" t="s">
        <v>51</v>
      </c>
      <c r="B9" s="93"/>
      <c r="C9" s="113" t="s">
        <v>52</v>
      </c>
      <c r="D9" s="111"/>
      <c r="E9" s="113" t="s">
        <v>53</v>
      </c>
      <c r="F9" s="93">
        <v>529.14774</v>
      </c>
      <c r="G9" s="113" t="s">
        <v>54</v>
      </c>
      <c r="H9" s="93"/>
    </row>
    <row r="10" ht="14.25" customHeight="true" spans="1:8">
      <c r="A10" s="113" t="s">
        <v>55</v>
      </c>
      <c r="B10" s="93"/>
      <c r="C10" s="113" t="s">
        <v>56</v>
      </c>
      <c r="D10" s="111"/>
      <c r="E10" s="88" t="s">
        <v>57</v>
      </c>
      <c r="F10" s="90">
        <v>2763.49</v>
      </c>
      <c r="G10" s="113" t="s">
        <v>58</v>
      </c>
      <c r="H10" s="93">
        <v>912.601653</v>
      </c>
    </row>
    <row r="11" ht="14.25" customHeight="true" spans="1:8">
      <c r="A11" s="113" t="s">
        <v>59</v>
      </c>
      <c r="B11" s="93"/>
      <c r="C11" s="113" t="s">
        <v>60</v>
      </c>
      <c r="D11" s="111"/>
      <c r="E11" s="113" t="s">
        <v>61</v>
      </c>
      <c r="F11" s="93"/>
      <c r="G11" s="113" t="s">
        <v>62</v>
      </c>
      <c r="H11" s="93"/>
    </row>
    <row r="12" ht="14.25" customHeight="true" spans="1:8">
      <c r="A12" s="113" t="s">
        <v>63</v>
      </c>
      <c r="B12" s="93"/>
      <c r="C12" s="113" t="s">
        <v>64</v>
      </c>
      <c r="D12" s="111"/>
      <c r="E12" s="113" t="s">
        <v>65</v>
      </c>
      <c r="F12" s="93">
        <v>2758.84</v>
      </c>
      <c r="G12" s="113" t="s">
        <v>66</v>
      </c>
      <c r="H12" s="93"/>
    </row>
    <row r="13" ht="14.25" customHeight="true" spans="1:8">
      <c r="A13" s="113" t="s">
        <v>67</v>
      </c>
      <c r="B13" s="93"/>
      <c r="C13" s="113" t="s">
        <v>68</v>
      </c>
      <c r="D13" s="111">
        <v>1271.724088</v>
      </c>
      <c r="E13" s="113" t="s">
        <v>69</v>
      </c>
      <c r="F13" s="93"/>
      <c r="G13" s="113" t="s">
        <v>70</v>
      </c>
      <c r="H13" s="93"/>
    </row>
    <row r="14" ht="14.25" customHeight="true" spans="1:8">
      <c r="A14" s="113" t="s">
        <v>71</v>
      </c>
      <c r="B14" s="93"/>
      <c r="C14" s="113" t="s">
        <v>72</v>
      </c>
      <c r="D14" s="111"/>
      <c r="E14" s="113" t="s">
        <v>73</v>
      </c>
      <c r="F14" s="93"/>
      <c r="G14" s="113" t="s">
        <v>74</v>
      </c>
      <c r="H14" s="93">
        <v>529.14774</v>
      </c>
    </row>
    <row r="15" ht="14.25" customHeight="true" spans="1:8">
      <c r="A15" s="113" t="s">
        <v>75</v>
      </c>
      <c r="B15" s="93"/>
      <c r="C15" s="113" t="s">
        <v>76</v>
      </c>
      <c r="D15" s="111"/>
      <c r="E15" s="113" t="s">
        <v>77</v>
      </c>
      <c r="F15" s="93"/>
      <c r="G15" s="113" t="s">
        <v>78</v>
      </c>
      <c r="H15" s="93"/>
    </row>
    <row r="16" ht="14.25" customHeight="true" spans="1:8">
      <c r="A16" s="113" t="s">
        <v>79</v>
      </c>
      <c r="B16" s="93"/>
      <c r="C16" s="113" t="s">
        <v>80</v>
      </c>
      <c r="D16" s="111"/>
      <c r="E16" s="113" t="s">
        <v>81</v>
      </c>
      <c r="F16" s="93">
        <v>4.65</v>
      </c>
      <c r="G16" s="113" t="s">
        <v>82</v>
      </c>
      <c r="H16" s="93"/>
    </row>
    <row r="17" ht="14.25" customHeight="true" spans="1:8">
      <c r="A17" s="113" t="s">
        <v>83</v>
      </c>
      <c r="B17" s="93"/>
      <c r="C17" s="113" t="s">
        <v>84</v>
      </c>
      <c r="D17" s="111"/>
      <c r="E17" s="113" t="s">
        <v>85</v>
      </c>
      <c r="F17" s="93"/>
      <c r="G17" s="113" t="s">
        <v>86</v>
      </c>
      <c r="H17" s="93"/>
    </row>
    <row r="18" ht="14.25" customHeight="true" spans="1:8">
      <c r="A18" s="113" t="s">
        <v>87</v>
      </c>
      <c r="B18" s="93"/>
      <c r="C18" s="113" t="s">
        <v>88</v>
      </c>
      <c r="D18" s="111"/>
      <c r="E18" s="113" t="s">
        <v>89</v>
      </c>
      <c r="F18" s="93"/>
      <c r="G18" s="113" t="s">
        <v>90</v>
      </c>
      <c r="H18" s="93"/>
    </row>
    <row r="19" ht="14.25" customHeight="true" spans="1:8">
      <c r="A19" s="113" t="s">
        <v>91</v>
      </c>
      <c r="B19" s="93"/>
      <c r="C19" s="113" t="s">
        <v>92</v>
      </c>
      <c r="D19" s="111"/>
      <c r="E19" s="113" t="s">
        <v>93</v>
      </c>
      <c r="F19" s="93"/>
      <c r="G19" s="113" t="s">
        <v>94</v>
      </c>
      <c r="H19" s="93"/>
    </row>
    <row r="20" ht="14.25" customHeight="true" spans="1:8">
      <c r="A20" s="88" t="s">
        <v>95</v>
      </c>
      <c r="B20" s="90"/>
      <c r="C20" s="113" t="s">
        <v>96</v>
      </c>
      <c r="D20" s="111"/>
      <c r="E20" s="113" t="s">
        <v>97</v>
      </c>
      <c r="F20" s="93"/>
      <c r="G20" s="113"/>
      <c r="H20" s="93"/>
    </row>
    <row r="21" ht="14.25" customHeight="true" spans="1:8">
      <c r="A21" s="88" t="s">
        <v>98</v>
      </c>
      <c r="B21" s="90"/>
      <c r="C21" s="113" t="s">
        <v>99</v>
      </c>
      <c r="D21" s="111"/>
      <c r="E21" s="88" t="s">
        <v>100</v>
      </c>
      <c r="F21" s="90"/>
      <c r="G21" s="113"/>
      <c r="H21" s="93"/>
    </row>
    <row r="22" ht="14.25" customHeight="true" spans="1:8">
      <c r="A22" s="88" t="s">
        <v>101</v>
      </c>
      <c r="B22" s="90"/>
      <c r="C22" s="113" t="s">
        <v>102</v>
      </c>
      <c r="D22" s="111"/>
      <c r="E22" s="113"/>
      <c r="F22" s="96"/>
      <c r="G22" s="113"/>
      <c r="H22" s="93"/>
    </row>
    <row r="23" ht="14.25" customHeight="true" spans="1:8">
      <c r="A23" s="88" t="s">
        <v>103</v>
      </c>
      <c r="B23" s="90"/>
      <c r="C23" s="113" t="s">
        <v>104</v>
      </c>
      <c r="D23" s="111"/>
      <c r="E23" s="113"/>
      <c r="F23" s="96"/>
      <c r="G23" s="113"/>
      <c r="H23" s="93"/>
    </row>
    <row r="24" ht="14.25" customHeight="true" spans="1:8">
      <c r="A24" s="88" t="s">
        <v>105</v>
      </c>
      <c r="B24" s="90"/>
      <c r="C24" s="113" t="s">
        <v>106</v>
      </c>
      <c r="D24" s="111"/>
      <c r="E24" s="113"/>
      <c r="F24" s="96"/>
      <c r="G24" s="113"/>
      <c r="H24" s="93"/>
    </row>
    <row r="25" ht="14.25" customHeight="true" spans="1:8">
      <c r="A25" s="113" t="s">
        <v>107</v>
      </c>
      <c r="B25" s="93"/>
      <c r="C25" s="113" t="s">
        <v>108</v>
      </c>
      <c r="D25" s="111">
        <v>626.308068</v>
      </c>
      <c r="E25" s="113"/>
      <c r="F25" s="96"/>
      <c r="G25" s="113"/>
      <c r="H25" s="93"/>
    </row>
    <row r="26" ht="14.25" customHeight="true" spans="1:8">
      <c r="A26" s="113" t="s">
        <v>109</v>
      </c>
      <c r="B26" s="93"/>
      <c r="C26" s="113" t="s">
        <v>110</v>
      </c>
      <c r="D26" s="111"/>
      <c r="E26" s="113"/>
      <c r="F26" s="96"/>
      <c r="G26" s="113"/>
      <c r="H26" s="93"/>
    </row>
    <row r="27" ht="14.25" customHeight="true" spans="1:8">
      <c r="A27" s="113" t="s">
        <v>111</v>
      </c>
      <c r="B27" s="93"/>
      <c r="C27" s="113" t="s">
        <v>112</v>
      </c>
      <c r="D27" s="111"/>
      <c r="E27" s="113"/>
      <c r="F27" s="96"/>
      <c r="G27" s="113"/>
      <c r="H27" s="93"/>
    </row>
    <row r="28" ht="14.25" customHeight="true" spans="1:8">
      <c r="A28" s="88" t="s">
        <v>113</v>
      </c>
      <c r="B28" s="90"/>
      <c r="C28" s="113" t="s">
        <v>114</v>
      </c>
      <c r="D28" s="111"/>
      <c r="E28" s="113"/>
      <c r="F28" s="96"/>
      <c r="G28" s="113"/>
      <c r="H28" s="93"/>
    </row>
    <row r="29" ht="14.25" customHeight="true" spans="1:8">
      <c r="A29" s="88" t="s">
        <v>115</v>
      </c>
      <c r="B29" s="90"/>
      <c r="C29" s="113" t="s">
        <v>116</v>
      </c>
      <c r="D29" s="111"/>
      <c r="E29" s="113"/>
      <c r="F29" s="96"/>
      <c r="G29" s="113"/>
      <c r="H29" s="93"/>
    </row>
    <row r="30" ht="14.25" customHeight="true" spans="1:8">
      <c r="A30" s="88" t="s">
        <v>117</v>
      </c>
      <c r="B30" s="90"/>
      <c r="C30" s="113" t="s">
        <v>118</v>
      </c>
      <c r="D30" s="111"/>
      <c r="E30" s="113"/>
      <c r="F30" s="96"/>
      <c r="G30" s="113"/>
      <c r="H30" s="93"/>
    </row>
    <row r="31" ht="14.25" customHeight="true" spans="1:8">
      <c r="A31" s="88" t="s">
        <v>119</v>
      </c>
      <c r="B31" s="90"/>
      <c r="C31" s="113" t="s">
        <v>120</v>
      </c>
      <c r="D31" s="111"/>
      <c r="E31" s="113"/>
      <c r="F31" s="96"/>
      <c r="G31" s="113"/>
      <c r="H31" s="93"/>
    </row>
    <row r="32" ht="14.25" customHeight="true" spans="1:8">
      <c r="A32" s="88" t="s">
        <v>121</v>
      </c>
      <c r="B32" s="90"/>
      <c r="C32" s="113" t="s">
        <v>122</v>
      </c>
      <c r="D32" s="111"/>
      <c r="E32" s="113"/>
      <c r="F32" s="96"/>
      <c r="G32" s="113"/>
      <c r="H32" s="93"/>
    </row>
    <row r="33" ht="14.25" customHeight="true" spans="1:8">
      <c r="A33" s="113"/>
      <c r="B33" s="96"/>
      <c r="C33" s="113" t="s">
        <v>123</v>
      </c>
      <c r="D33" s="111"/>
      <c r="E33" s="113"/>
      <c r="F33" s="96"/>
      <c r="G33" s="113"/>
      <c r="H33" s="96"/>
    </row>
    <row r="34" ht="14.25" customHeight="true" spans="1:8">
      <c r="A34" s="113"/>
      <c r="B34" s="96"/>
      <c r="C34" s="113" t="s">
        <v>124</v>
      </c>
      <c r="D34" s="111"/>
      <c r="E34" s="113"/>
      <c r="F34" s="96"/>
      <c r="G34" s="113"/>
      <c r="H34" s="96"/>
    </row>
    <row r="35" ht="14.25" customHeight="true" spans="1:8">
      <c r="A35" s="113"/>
      <c r="B35" s="96"/>
      <c r="C35" s="113" t="s">
        <v>125</v>
      </c>
      <c r="D35" s="111"/>
      <c r="E35" s="113"/>
      <c r="F35" s="96"/>
      <c r="G35" s="113"/>
      <c r="H35" s="96"/>
    </row>
    <row r="36" ht="14.25" customHeight="true" spans="1:8">
      <c r="A36" s="113"/>
      <c r="B36" s="96"/>
      <c r="C36" s="113"/>
      <c r="D36" s="96"/>
      <c r="E36" s="113"/>
      <c r="F36" s="96"/>
      <c r="G36" s="113"/>
      <c r="H36" s="96"/>
    </row>
    <row r="37" ht="14.25" customHeight="true" spans="1:8">
      <c r="A37" s="88" t="s">
        <v>126</v>
      </c>
      <c r="B37" s="90">
        <v>11867.263356</v>
      </c>
      <c r="C37" s="88" t="s">
        <v>127</v>
      </c>
      <c r="D37" s="90">
        <v>11867.263356</v>
      </c>
      <c r="E37" s="88" t="s">
        <v>127</v>
      </c>
      <c r="F37" s="90">
        <v>11867.263356</v>
      </c>
      <c r="G37" s="88" t="s">
        <v>127</v>
      </c>
      <c r="H37" s="90">
        <v>11867.263356</v>
      </c>
    </row>
    <row r="38" ht="14.25" customHeight="true" spans="1:8">
      <c r="A38" s="88" t="s">
        <v>128</v>
      </c>
      <c r="B38" s="90"/>
      <c r="C38" s="88" t="s">
        <v>129</v>
      </c>
      <c r="D38" s="90"/>
      <c r="E38" s="88" t="s">
        <v>129</v>
      </c>
      <c r="F38" s="90"/>
      <c r="G38" s="88" t="s">
        <v>129</v>
      </c>
      <c r="H38" s="90"/>
    </row>
    <row r="39" ht="14.25" customHeight="true" spans="1:8">
      <c r="A39" s="113"/>
      <c r="B39" s="93"/>
      <c r="C39" s="113"/>
      <c r="D39" s="93"/>
      <c r="E39" s="88"/>
      <c r="F39" s="90"/>
      <c r="G39" s="88"/>
      <c r="H39" s="90"/>
    </row>
    <row r="40" ht="14.25" customHeight="true" spans="1:8">
      <c r="A40" s="88" t="s">
        <v>130</v>
      </c>
      <c r="B40" s="90">
        <v>11867.263356</v>
      </c>
      <c r="C40" s="88" t="s">
        <v>131</v>
      </c>
      <c r="D40" s="90">
        <v>11867.263356</v>
      </c>
      <c r="E40" s="88" t="s">
        <v>131</v>
      </c>
      <c r="F40" s="90">
        <v>11867.263356</v>
      </c>
      <c r="G40" s="88" t="s">
        <v>131</v>
      </c>
      <c r="H40" s="90">
        <v>11867.263356</v>
      </c>
    </row>
  </sheetData>
  <mergeCells count="5">
    <mergeCell ref="A2:H2"/>
    <mergeCell ref="A3:F3"/>
    <mergeCell ref="G3:H3"/>
    <mergeCell ref="A4:B4"/>
    <mergeCell ref="C4:H4"/>
  </mergeCells>
  <printOptions horizontalCentered="true"/>
  <pageMargins left="0.0780000016093254" right="0.0780000016093254" top="0.0780000016093254" bottom="0.0780000016093254" header="0" footer="0"/>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workbookViewId="0">
      <selection activeCell="L26" sqref="L26"/>
    </sheetView>
  </sheetViews>
  <sheetFormatPr defaultColWidth="9.775" defaultRowHeight="13.5"/>
  <cols>
    <col min="1" max="1" width="5.775" customWidth="true"/>
    <col min="2" max="2" width="20.125" customWidth="true"/>
    <col min="3" max="5" width="8.375" customWidth="true"/>
    <col min="6" max="9" width="6" customWidth="true"/>
    <col min="10" max="13" width="7.66666666666667" customWidth="true"/>
    <col min="14" max="25" width="6" customWidth="true"/>
    <col min="26" max="26" width="9.775" customWidth="true"/>
  </cols>
  <sheetData>
    <row r="1" ht="14.25" customHeight="true" spans="1:25">
      <c r="A1" s="6"/>
      <c r="X1" s="94" t="s">
        <v>132</v>
      </c>
      <c r="Y1" s="94"/>
    </row>
    <row r="2" ht="29.4" customHeight="true" spans="1:25">
      <c r="A2" s="86" t="s">
        <v>8</v>
      </c>
      <c r="B2" s="86"/>
      <c r="C2" s="86"/>
      <c r="D2" s="86"/>
      <c r="E2" s="86"/>
      <c r="F2" s="86"/>
      <c r="G2" s="86"/>
      <c r="H2" s="86"/>
      <c r="I2" s="86"/>
      <c r="J2" s="86"/>
      <c r="K2" s="86"/>
      <c r="L2" s="86"/>
      <c r="M2" s="86"/>
      <c r="N2" s="86"/>
      <c r="O2" s="86"/>
      <c r="P2" s="86"/>
      <c r="Q2" s="86"/>
      <c r="R2" s="86"/>
      <c r="S2" s="86"/>
      <c r="T2" s="86"/>
      <c r="U2" s="86"/>
      <c r="V2" s="86"/>
      <c r="W2" s="86"/>
      <c r="X2" s="86"/>
      <c r="Y2" s="86"/>
    </row>
    <row r="3" ht="31" customHeight="true" spans="1:25">
      <c r="A3" s="141" t="s">
        <v>133</v>
      </c>
      <c r="B3" s="141"/>
      <c r="C3" s="141"/>
      <c r="D3" s="141"/>
      <c r="E3" s="141"/>
      <c r="F3" s="141"/>
      <c r="G3" s="141"/>
      <c r="H3" s="141"/>
      <c r="I3" s="141"/>
      <c r="J3" s="141"/>
      <c r="K3" s="141"/>
      <c r="L3" s="141"/>
      <c r="M3" s="141"/>
      <c r="N3" s="141"/>
      <c r="O3" s="141"/>
      <c r="P3" s="141"/>
      <c r="Q3" s="141"/>
      <c r="R3" s="141"/>
      <c r="S3" s="141"/>
      <c r="T3" s="141"/>
      <c r="U3" s="141"/>
      <c r="V3" s="152" t="s">
        <v>134</v>
      </c>
      <c r="W3" s="152"/>
      <c r="X3" s="152"/>
      <c r="Y3" s="152"/>
    </row>
    <row r="4" ht="19.5" customHeight="true" spans="1:25">
      <c r="A4" s="142" t="s">
        <v>135</v>
      </c>
      <c r="B4" s="142" t="s">
        <v>136</v>
      </c>
      <c r="C4" s="142" t="s">
        <v>137</v>
      </c>
      <c r="D4" s="142" t="s">
        <v>138</v>
      </c>
      <c r="E4" s="142"/>
      <c r="F4" s="142"/>
      <c r="G4" s="142"/>
      <c r="H4" s="142"/>
      <c r="I4" s="142"/>
      <c r="J4" s="142"/>
      <c r="K4" s="142"/>
      <c r="L4" s="142"/>
      <c r="M4" s="142"/>
      <c r="N4" s="142"/>
      <c r="O4" s="142"/>
      <c r="P4" s="142"/>
      <c r="Q4" s="142"/>
      <c r="R4" s="142"/>
      <c r="S4" s="142" t="s">
        <v>139</v>
      </c>
      <c r="T4" s="142"/>
      <c r="U4" s="142"/>
      <c r="V4" s="142"/>
      <c r="W4" s="142"/>
      <c r="X4" s="142"/>
      <c r="Y4" s="142"/>
    </row>
    <row r="5" ht="19.5" customHeight="true" spans="1:25">
      <c r="A5" s="142"/>
      <c r="B5" s="142"/>
      <c r="C5" s="142"/>
      <c r="D5" s="142" t="s">
        <v>140</v>
      </c>
      <c r="E5" s="142" t="s">
        <v>141</v>
      </c>
      <c r="F5" s="142" t="s">
        <v>142</v>
      </c>
      <c r="G5" s="142" t="s">
        <v>143</v>
      </c>
      <c r="H5" s="142" t="s">
        <v>144</v>
      </c>
      <c r="I5" s="142" t="s">
        <v>145</v>
      </c>
      <c r="J5" s="142" t="s">
        <v>146</v>
      </c>
      <c r="K5" s="142"/>
      <c r="L5" s="142"/>
      <c r="M5" s="142"/>
      <c r="N5" s="142" t="s">
        <v>147</v>
      </c>
      <c r="O5" s="142" t="s">
        <v>148</v>
      </c>
      <c r="P5" s="142" t="s">
        <v>149</v>
      </c>
      <c r="Q5" s="142" t="s">
        <v>150</v>
      </c>
      <c r="R5" s="142" t="s">
        <v>151</v>
      </c>
      <c r="S5" s="142" t="s">
        <v>140</v>
      </c>
      <c r="T5" s="142" t="s">
        <v>141</v>
      </c>
      <c r="U5" s="142" t="s">
        <v>142</v>
      </c>
      <c r="V5" s="142" t="s">
        <v>143</v>
      </c>
      <c r="W5" s="142" t="s">
        <v>144</v>
      </c>
      <c r="X5" s="142" t="s">
        <v>145</v>
      </c>
      <c r="Y5" s="142" t="s">
        <v>152</v>
      </c>
    </row>
    <row r="6" ht="30" customHeight="true" spans="1:25">
      <c r="A6" s="142"/>
      <c r="B6" s="142"/>
      <c r="C6" s="142"/>
      <c r="D6" s="142"/>
      <c r="E6" s="142"/>
      <c r="F6" s="142"/>
      <c r="G6" s="142"/>
      <c r="H6" s="142"/>
      <c r="I6" s="142"/>
      <c r="J6" s="142" t="s">
        <v>153</v>
      </c>
      <c r="K6" s="142" t="s">
        <v>154</v>
      </c>
      <c r="L6" s="142" t="s">
        <v>155</v>
      </c>
      <c r="M6" s="142" t="s">
        <v>144</v>
      </c>
      <c r="N6" s="142"/>
      <c r="O6" s="142"/>
      <c r="P6" s="142"/>
      <c r="Q6" s="142"/>
      <c r="R6" s="142"/>
      <c r="S6" s="142"/>
      <c r="T6" s="142"/>
      <c r="U6" s="142"/>
      <c r="V6" s="142"/>
      <c r="W6" s="142"/>
      <c r="X6" s="142"/>
      <c r="Y6" s="142"/>
    </row>
    <row r="7" ht="19.95" customHeight="true" spans="1:25">
      <c r="A7" s="143"/>
      <c r="B7" s="143" t="s">
        <v>156</v>
      </c>
      <c r="C7" s="144">
        <v>11867.263356</v>
      </c>
      <c r="D7" s="144">
        <v>11867.263356</v>
      </c>
      <c r="E7" s="144">
        <v>11867.263356</v>
      </c>
      <c r="F7" s="144"/>
      <c r="G7" s="144"/>
      <c r="H7" s="144"/>
      <c r="I7" s="144"/>
      <c r="J7" s="150"/>
      <c r="K7" s="150"/>
      <c r="L7" s="150"/>
      <c r="M7" s="150"/>
      <c r="N7" s="150"/>
      <c r="O7" s="150"/>
      <c r="P7" s="150"/>
      <c r="Q7" s="150"/>
      <c r="R7" s="150"/>
      <c r="S7" s="150"/>
      <c r="T7" s="150"/>
      <c r="U7" s="150"/>
      <c r="V7" s="150"/>
      <c r="W7" s="150"/>
      <c r="X7" s="150"/>
      <c r="Y7" s="150"/>
    </row>
    <row r="8" ht="19.95" customHeight="true" spans="1:25">
      <c r="A8" s="145" t="s">
        <v>157</v>
      </c>
      <c r="B8" s="145" t="s">
        <v>158</v>
      </c>
      <c r="C8" s="146">
        <v>11867.263356</v>
      </c>
      <c r="D8" s="146">
        <v>11867.263356</v>
      </c>
      <c r="E8" s="146">
        <v>11867.263356</v>
      </c>
      <c r="F8" s="146"/>
      <c r="G8" s="146"/>
      <c r="H8" s="146"/>
      <c r="I8" s="146"/>
      <c r="J8" s="151"/>
      <c r="K8" s="151"/>
      <c r="L8" s="151"/>
      <c r="M8" s="151"/>
      <c r="N8" s="151"/>
      <c r="O8" s="151"/>
      <c r="P8" s="151"/>
      <c r="Q8" s="151"/>
      <c r="R8" s="151"/>
      <c r="S8" s="151"/>
      <c r="T8" s="151"/>
      <c r="U8" s="151"/>
      <c r="V8" s="151"/>
      <c r="W8" s="151"/>
      <c r="X8" s="151"/>
      <c r="Y8" s="151"/>
    </row>
    <row r="9" ht="19.95" customHeight="true" spans="1:25">
      <c r="A9" s="147">
        <v>136001</v>
      </c>
      <c r="B9" s="148" t="s">
        <v>159</v>
      </c>
      <c r="C9" s="111">
        <v>9044.1268</v>
      </c>
      <c r="D9" s="111">
        <v>9044.1268</v>
      </c>
      <c r="E9" s="93">
        <v>9044.1268</v>
      </c>
      <c r="F9" s="93"/>
      <c r="G9" s="93"/>
      <c r="H9" s="93"/>
      <c r="I9" s="93"/>
      <c r="J9" s="104"/>
      <c r="K9" s="104"/>
      <c r="L9" s="104"/>
      <c r="M9" s="104"/>
      <c r="N9" s="104"/>
      <c r="O9" s="104"/>
      <c r="P9" s="104"/>
      <c r="Q9" s="104"/>
      <c r="R9" s="104"/>
      <c r="S9" s="104"/>
      <c r="T9" s="104"/>
      <c r="U9" s="104"/>
      <c r="V9" s="104"/>
      <c r="W9" s="104"/>
      <c r="X9" s="104"/>
      <c r="Y9" s="104"/>
    </row>
    <row r="10" ht="19.95" customHeight="true" spans="1:25">
      <c r="A10" s="147">
        <v>136003</v>
      </c>
      <c r="B10" s="148" t="s">
        <v>160</v>
      </c>
      <c r="C10" s="111">
        <v>118.357676</v>
      </c>
      <c r="D10" s="111">
        <v>118.357676</v>
      </c>
      <c r="E10" s="93">
        <v>118.357676</v>
      </c>
      <c r="F10" s="93"/>
      <c r="G10" s="93"/>
      <c r="H10" s="93"/>
      <c r="I10" s="93"/>
      <c r="J10" s="104"/>
      <c r="K10" s="104"/>
      <c r="L10" s="104"/>
      <c r="M10" s="104"/>
      <c r="N10" s="104"/>
      <c r="O10" s="104"/>
      <c r="P10" s="104"/>
      <c r="Q10" s="104"/>
      <c r="R10" s="104"/>
      <c r="S10" s="104"/>
      <c r="T10" s="104"/>
      <c r="U10" s="104"/>
      <c r="V10" s="104"/>
      <c r="W10" s="104"/>
      <c r="X10" s="104"/>
      <c r="Y10" s="104"/>
    </row>
    <row r="11" ht="19.95" customHeight="true" spans="1:25">
      <c r="A11" s="147">
        <v>136004</v>
      </c>
      <c r="B11" s="148" t="s">
        <v>161</v>
      </c>
      <c r="C11" s="149">
        <f>524.86584-0.01</f>
        <v>524.85584</v>
      </c>
      <c r="D11" s="149">
        <f>524.86584-0.01</f>
        <v>524.85584</v>
      </c>
      <c r="E11" s="149">
        <f>524.86584-0.01</f>
        <v>524.85584</v>
      </c>
      <c r="F11" s="149"/>
      <c r="G11" s="93"/>
      <c r="H11" s="93"/>
      <c r="I11" s="93"/>
      <c r="J11" s="104"/>
      <c r="K11" s="104"/>
      <c r="L11" s="104"/>
      <c r="M11" s="104"/>
      <c r="N11" s="104"/>
      <c r="O11" s="104"/>
      <c r="P11" s="104"/>
      <c r="Q11" s="104"/>
      <c r="R11" s="104"/>
      <c r="S11" s="104"/>
      <c r="T11" s="104"/>
      <c r="U11" s="104"/>
      <c r="V11" s="104"/>
      <c r="W11" s="104"/>
      <c r="X11" s="104"/>
      <c r="Y11" s="104"/>
    </row>
    <row r="12" ht="19.95" customHeight="true" spans="1:25">
      <c r="A12" s="147">
        <v>136006</v>
      </c>
      <c r="B12" s="148" t="s">
        <v>162</v>
      </c>
      <c r="C12" s="149">
        <f>841.755977-0.01</f>
        <v>841.745977</v>
      </c>
      <c r="D12" s="149">
        <f>841.755977-0.01</f>
        <v>841.745977</v>
      </c>
      <c r="E12" s="149">
        <f>841.755977-0.01</f>
        <v>841.745977</v>
      </c>
      <c r="F12" s="93"/>
      <c r="G12" s="93"/>
      <c r="H12" s="93"/>
      <c r="I12" s="93"/>
      <c r="J12" s="104"/>
      <c r="K12" s="104"/>
      <c r="L12" s="104"/>
      <c r="M12" s="104"/>
      <c r="N12" s="104"/>
      <c r="O12" s="104"/>
      <c r="P12" s="104"/>
      <c r="Q12" s="104"/>
      <c r="R12" s="104"/>
      <c r="S12" s="104"/>
      <c r="T12" s="104"/>
      <c r="U12" s="104"/>
      <c r="V12" s="104"/>
      <c r="W12" s="104"/>
      <c r="X12" s="104"/>
      <c r="Y12" s="104"/>
    </row>
    <row r="13" ht="19.95" customHeight="true" spans="1:25">
      <c r="A13" s="147">
        <v>136007</v>
      </c>
      <c r="B13" s="148" t="s">
        <v>163</v>
      </c>
      <c r="C13" s="111">
        <v>687.469914</v>
      </c>
      <c r="D13" s="111">
        <v>687.469914</v>
      </c>
      <c r="E13" s="93">
        <v>687.469914</v>
      </c>
      <c r="F13" s="93"/>
      <c r="G13" s="93"/>
      <c r="H13" s="93"/>
      <c r="I13" s="93"/>
      <c r="J13" s="104"/>
      <c r="K13" s="104"/>
      <c r="L13" s="104"/>
      <c r="M13" s="104"/>
      <c r="N13" s="104"/>
      <c r="O13" s="104"/>
      <c r="P13" s="104"/>
      <c r="Q13" s="104"/>
      <c r="R13" s="104"/>
      <c r="S13" s="104"/>
      <c r="T13" s="104"/>
      <c r="U13" s="104"/>
      <c r="V13" s="104"/>
      <c r="W13" s="104"/>
      <c r="X13" s="104"/>
      <c r="Y13" s="104"/>
    </row>
    <row r="14" ht="19.95" customHeight="true" spans="1:25">
      <c r="A14" s="147">
        <v>136008</v>
      </c>
      <c r="B14" s="148" t="s">
        <v>164</v>
      </c>
      <c r="C14" s="111">
        <v>650.687149</v>
      </c>
      <c r="D14" s="111">
        <v>650.687149</v>
      </c>
      <c r="E14" s="93">
        <v>650.687149</v>
      </c>
      <c r="F14" s="93"/>
      <c r="G14" s="93"/>
      <c r="H14" s="93"/>
      <c r="I14" s="93"/>
      <c r="J14" s="104"/>
      <c r="K14" s="104"/>
      <c r="L14" s="104"/>
      <c r="M14" s="104"/>
      <c r="N14" s="104"/>
      <c r="O14" s="104"/>
      <c r="P14" s="104"/>
      <c r="Q14" s="104"/>
      <c r="R14" s="104"/>
      <c r="S14" s="104"/>
      <c r="T14" s="104"/>
      <c r="U14" s="104"/>
      <c r="V14" s="104"/>
      <c r="W14" s="104"/>
      <c r="X14" s="104"/>
      <c r="Y14" s="104"/>
    </row>
    <row r="15" ht="14.25" customHeight="true"/>
    <row r="16" ht="14.25" customHeight="true" spans="7:7">
      <c r="G16" s="6"/>
    </row>
  </sheetData>
  <mergeCells count="28">
    <mergeCell ref="X1:Y1"/>
    <mergeCell ref="A2:Y2"/>
    <mergeCell ref="A3:U3"/>
    <mergeCell ref="V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true"/>
  <pageMargins left="0.0780000016093254" right="0.0780000016093254" top="0.0780000016093254" bottom="0.0780000016093254" header="0" footer="0"/>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workbookViewId="0">
      <pane ySplit="6" topLeftCell="A7" activePane="bottomLeft" state="frozen"/>
      <selection/>
      <selection pane="bottomLeft" activeCell="F19" sqref="F19"/>
    </sheetView>
  </sheetViews>
  <sheetFormatPr defaultColWidth="9.775" defaultRowHeight="13.5" outlineLevelCol="7"/>
  <cols>
    <col min="1" max="1" width="16" customWidth="true"/>
    <col min="2" max="2" width="29.25" customWidth="true"/>
    <col min="3" max="3" width="12.3333333333333" customWidth="true"/>
    <col min="4" max="4" width="11.4416666666667" customWidth="true"/>
    <col min="5" max="5" width="14" customWidth="true"/>
    <col min="6" max="6" width="14.775" customWidth="true"/>
    <col min="7" max="8" width="17.5583333333333" customWidth="true"/>
    <col min="9" max="9" width="9.775" customWidth="true"/>
  </cols>
  <sheetData>
    <row r="1" ht="14.25" customHeight="true" spans="1:8">
      <c r="A1" s="136"/>
      <c r="H1" s="94" t="s">
        <v>165</v>
      </c>
    </row>
    <row r="2" ht="27.9" customHeight="true" spans="1:8">
      <c r="A2" s="86" t="s">
        <v>9</v>
      </c>
      <c r="B2" s="86"/>
      <c r="C2" s="86"/>
      <c r="D2" s="86"/>
      <c r="E2" s="86"/>
      <c r="F2" s="86"/>
      <c r="G2" s="86"/>
      <c r="H2" s="86"/>
    </row>
    <row r="3" ht="33" customHeight="true" spans="1:8">
      <c r="A3" s="137" t="s">
        <v>30</v>
      </c>
      <c r="B3" s="137"/>
      <c r="C3" s="137"/>
      <c r="D3" s="137"/>
      <c r="E3" s="137"/>
      <c r="F3" s="137"/>
      <c r="G3" s="137"/>
      <c r="H3" s="32" t="s">
        <v>31</v>
      </c>
    </row>
    <row r="4" ht="24.15" customHeight="true" spans="1:8">
      <c r="A4" s="7" t="s">
        <v>166</v>
      </c>
      <c r="B4" s="7" t="s">
        <v>167</v>
      </c>
      <c r="C4" s="7" t="s">
        <v>137</v>
      </c>
      <c r="D4" s="7" t="s">
        <v>168</v>
      </c>
      <c r="E4" s="7" t="s">
        <v>169</v>
      </c>
      <c r="F4" s="7" t="s">
        <v>170</v>
      </c>
      <c r="G4" s="7" t="s">
        <v>171</v>
      </c>
      <c r="H4" s="7" t="s">
        <v>172</v>
      </c>
    </row>
    <row r="5" ht="22.65" customHeight="true" spans="1:8">
      <c r="A5" s="7"/>
      <c r="B5" s="7"/>
      <c r="C5" s="7"/>
      <c r="D5" s="7"/>
      <c r="E5" s="7"/>
      <c r="F5" s="7"/>
      <c r="G5" s="7"/>
      <c r="H5" s="7"/>
    </row>
    <row r="6" ht="19.95" customHeight="true" spans="1:8">
      <c r="A6" s="88" t="s">
        <v>156</v>
      </c>
      <c r="B6" s="88"/>
      <c r="C6" s="90">
        <v>11867.263356</v>
      </c>
      <c r="D6" s="90">
        <v>9103.773356</v>
      </c>
      <c r="E6" s="90">
        <v>2763.49</v>
      </c>
      <c r="F6" s="90"/>
      <c r="G6" s="138"/>
      <c r="H6" s="138"/>
    </row>
    <row r="7" ht="19.95" customHeight="true" spans="1:8">
      <c r="A7" s="114" t="s">
        <v>157</v>
      </c>
      <c r="B7" s="114" t="s">
        <v>158</v>
      </c>
      <c r="C7" s="133">
        <v>11867.263356</v>
      </c>
      <c r="D7" s="90">
        <v>9103.773356</v>
      </c>
      <c r="E7" s="90">
        <v>2763.49</v>
      </c>
      <c r="F7" s="90"/>
      <c r="G7" s="139"/>
      <c r="H7" s="139"/>
    </row>
    <row r="8" ht="19.95" customHeight="true" spans="1:8">
      <c r="A8" s="114" t="s">
        <v>173</v>
      </c>
      <c r="B8" s="114" t="s">
        <v>174</v>
      </c>
      <c r="C8" s="133">
        <v>9044.1268</v>
      </c>
      <c r="D8" s="90">
        <v>7008.1968</v>
      </c>
      <c r="E8" s="90">
        <v>2035.93</v>
      </c>
      <c r="F8" s="90"/>
      <c r="G8" s="139"/>
      <c r="H8" s="139"/>
    </row>
    <row r="9" ht="18" customHeight="true" spans="1:8">
      <c r="A9" s="114" t="s">
        <v>175</v>
      </c>
      <c r="B9" s="129" t="s">
        <v>176</v>
      </c>
      <c r="C9" s="133">
        <v>7685.30744</v>
      </c>
      <c r="D9" s="90">
        <v>5649.37744</v>
      </c>
      <c r="E9" s="90">
        <v>2035.93</v>
      </c>
      <c r="F9" s="90"/>
      <c r="G9" s="139"/>
      <c r="H9" s="139"/>
    </row>
    <row r="10" ht="17.25" customHeight="true" spans="1:8">
      <c r="A10" s="92" t="s">
        <v>177</v>
      </c>
      <c r="B10" s="132" t="s">
        <v>178</v>
      </c>
      <c r="C10" s="134">
        <v>7685.30744</v>
      </c>
      <c r="D10" s="90">
        <v>5649.37744</v>
      </c>
      <c r="E10" s="90">
        <v>2035.93</v>
      </c>
      <c r="F10" s="90"/>
      <c r="G10" s="140"/>
      <c r="H10" s="140"/>
    </row>
    <row r="11" ht="17.25" customHeight="true" spans="1:8">
      <c r="A11" s="92" t="s">
        <v>179</v>
      </c>
      <c r="B11" s="132" t="s">
        <v>180</v>
      </c>
      <c r="C11" s="134">
        <v>5759.37744</v>
      </c>
      <c r="D11" s="134">
        <v>5649.37744</v>
      </c>
      <c r="E11" s="134">
        <v>110</v>
      </c>
      <c r="F11" s="134"/>
      <c r="G11" s="140"/>
      <c r="H11" s="140"/>
    </row>
    <row r="12" ht="17.25" customHeight="true" spans="1:8">
      <c r="A12" s="92" t="s">
        <v>181</v>
      </c>
      <c r="B12" s="132" t="s">
        <v>182</v>
      </c>
      <c r="C12" s="134">
        <v>642.73</v>
      </c>
      <c r="D12" s="134"/>
      <c r="E12" s="134">
        <v>642.73</v>
      </c>
      <c r="F12" s="134"/>
      <c r="G12" s="140"/>
      <c r="H12" s="140"/>
    </row>
    <row r="13" ht="17.25" customHeight="true" spans="1:8">
      <c r="A13" s="92" t="s">
        <v>183</v>
      </c>
      <c r="B13" s="132" t="s">
        <v>184</v>
      </c>
      <c r="C13" s="134">
        <v>36</v>
      </c>
      <c r="D13" s="134"/>
      <c r="E13" s="134">
        <v>36</v>
      </c>
      <c r="F13" s="134"/>
      <c r="G13" s="140"/>
      <c r="H13" s="140"/>
    </row>
    <row r="14" ht="17.25" customHeight="true" spans="1:8">
      <c r="A14" s="92" t="s">
        <v>185</v>
      </c>
      <c r="B14" s="132" t="s">
        <v>186</v>
      </c>
      <c r="C14" s="134">
        <v>1246</v>
      </c>
      <c r="D14" s="134"/>
      <c r="E14" s="134">
        <v>1246</v>
      </c>
      <c r="F14" s="134"/>
      <c r="G14" s="140"/>
      <c r="H14" s="140"/>
    </row>
    <row r="15" ht="17.25" customHeight="true" spans="1:8">
      <c r="A15" s="92" t="s">
        <v>187</v>
      </c>
      <c r="B15" s="132" t="s">
        <v>188</v>
      </c>
      <c r="C15" s="134">
        <v>1.2</v>
      </c>
      <c r="D15" s="134"/>
      <c r="E15" s="134">
        <v>1.2</v>
      </c>
      <c r="F15" s="134"/>
      <c r="G15" s="140"/>
      <c r="H15" s="140"/>
    </row>
    <row r="16" ht="18" customHeight="true" spans="1:8">
      <c r="A16" s="114" t="s">
        <v>189</v>
      </c>
      <c r="B16" s="129" t="s">
        <v>190</v>
      </c>
      <c r="C16" s="133">
        <v>887.56142</v>
      </c>
      <c r="D16" s="90">
        <v>887.56142</v>
      </c>
      <c r="E16" s="90"/>
      <c r="F16" s="90"/>
      <c r="G16" s="139"/>
      <c r="H16" s="139"/>
    </row>
    <row r="17" ht="17.25" customHeight="true" spans="1:8">
      <c r="A17" s="92" t="s">
        <v>191</v>
      </c>
      <c r="B17" s="132" t="s">
        <v>192</v>
      </c>
      <c r="C17" s="134">
        <v>595.187912</v>
      </c>
      <c r="D17" s="90">
        <v>595.187912</v>
      </c>
      <c r="E17" s="90"/>
      <c r="F17" s="90"/>
      <c r="G17" s="140"/>
      <c r="H17" s="140"/>
    </row>
    <row r="18" ht="19.5" customHeight="true" spans="1:8">
      <c r="A18" s="92" t="s">
        <v>193</v>
      </c>
      <c r="B18" s="132" t="s">
        <v>194</v>
      </c>
      <c r="C18" s="134">
        <v>595.187912</v>
      </c>
      <c r="D18" s="134">
        <v>595.187912</v>
      </c>
      <c r="E18" s="134"/>
      <c r="F18" s="134"/>
      <c r="G18" s="140"/>
      <c r="H18" s="140"/>
    </row>
    <row r="19" ht="17.25" customHeight="true" spans="1:8">
      <c r="A19" s="92" t="s">
        <v>195</v>
      </c>
      <c r="B19" s="132" t="s">
        <v>196</v>
      </c>
      <c r="C19" s="134">
        <v>292.373508</v>
      </c>
      <c r="D19" s="90">
        <v>292.373508</v>
      </c>
      <c r="E19" s="90"/>
      <c r="F19" s="90"/>
      <c r="G19" s="140"/>
      <c r="H19" s="140"/>
    </row>
    <row r="20" ht="17.25" customHeight="true" spans="1:8">
      <c r="A20" s="92" t="s">
        <v>197</v>
      </c>
      <c r="B20" s="132" t="s">
        <v>198</v>
      </c>
      <c r="C20" s="134">
        <v>292.373508</v>
      </c>
      <c r="D20" s="134">
        <v>292.373508</v>
      </c>
      <c r="E20" s="134"/>
      <c r="F20" s="134"/>
      <c r="G20" s="140"/>
      <c r="H20" s="140"/>
    </row>
    <row r="21" ht="18" customHeight="true" spans="1:8">
      <c r="A21" s="114" t="s">
        <v>199</v>
      </c>
      <c r="B21" s="129" t="s">
        <v>200</v>
      </c>
      <c r="C21" s="133">
        <v>471.25794</v>
      </c>
      <c r="D21" s="90">
        <v>471.25794</v>
      </c>
      <c r="E21" s="90"/>
      <c r="F21" s="90"/>
      <c r="G21" s="139"/>
      <c r="H21" s="139"/>
    </row>
    <row r="22" ht="17.25" customHeight="true" spans="1:8">
      <c r="A22" s="92" t="s">
        <v>201</v>
      </c>
      <c r="B22" s="132" t="s">
        <v>202</v>
      </c>
      <c r="C22" s="134">
        <v>471.25794</v>
      </c>
      <c r="D22" s="90">
        <v>471.25794</v>
      </c>
      <c r="E22" s="90"/>
      <c r="F22" s="90"/>
      <c r="G22" s="140"/>
      <c r="H22" s="140"/>
    </row>
    <row r="23" ht="17.25" customHeight="true" spans="1:8">
      <c r="A23" s="92" t="s">
        <v>203</v>
      </c>
      <c r="B23" s="132" t="s">
        <v>204</v>
      </c>
      <c r="C23" s="134">
        <v>471.25794</v>
      </c>
      <c r="D23" s="134">
        <v>471.25794</v>
      </c>
      <c r="E23" s="134"/>
      <c r="F23" s="134"/>
      <c r="G23" s="140"/>
      <c r="H23" s="140"/>
    </row>
    <row r="24" ht="19.95" customHeight="true" spans="1:8">
      <c r="A24" s="114" t="s">
        <v>205</v>
      </c>
      <c r="B24" s="114" t="s">
        <v>206</v>
      </c>
      <c r="C24" s="133">
        <v>118.357676</v>
      </c>
      <c r="D24" s="90">
        <v>118.357676</v>
      </c>
      <c r="E24" s="90"/>
      <c r="F24" s="90"/>
      <c r="G24" s="139"/>
      <c r="H24" s="139"/>
    </row>
    <row r="25" ht="18" customHeight="true" spans="1:8">
      <c r="A25" s="114" t="s">
        <v>175</v>
      </c>
      <c r="B25" s="129" t="s">
        <v>176</v>
      </c>
      <c r="C25" s="133">
        <v>92.1676</v>
      </c>
      <c r="D25" s="90">
        <v>92.1676</v>
      </c>
      <c r="E25" s="90"/>
      <c r="F25" s="90"/>
      <c r="G25" s="139"/>
      <c r="H25" s="139"/>
    </row>
    <row r="26" ht="17.25" customHeight="true" spans="1:8">
      <c r="A26" s="92" t="s">
        <v>177</v>
      </c>
      <c r="B26" s="132" t="s">
        <v>178</v>
      </c>
      <c r="C26" s="134">
        <v>92.1676</v>
      </c>
      <c r="D26" s="90">
        <v>92.1676</v>
      </c>
      <c r="E26" s="90"/>
      <c r="F26" s="90"/>
      <c r="G26" s="140"/>
      <c r="H26" s="140"/>
    </row>
    <row r="27" ht="17.25" customHeight="true" spans="1:8">
      <c r="A27" s="92" t="s">
        <v>185</v>
      </c>
      <c r="B27" s="132" t="s">
        <v>186</v>
      </c>
      <c r="C27" s="134">
        <v>92.1676</v>
      </c>
      <c r="D27" s="134">
        <v>92.1676</v>
      </c>
      <c r="E27" s="134"/>
      <c r="F27" s="134"/>
      <c r="G27" s="140"/>
      <c r="H27" s="140"/>
    </row>
    <row r="28" ht="18" customHeight="true" spans="1:8">
      <c r="A28" s="114" t="s">
        <v>189</v>
      </c>
      <c r="B28" s="129" t="s">
        <v>190</v>
      </c>
      <c r="C28" s="133">
        <v>17.071564</v>
      </c>
      <c r="D28" s="90">
        <v>17.071564</v>
      </c>
      <c r="E28" s="90"/>
      <c r="F28" s="90"/>
      <c r="G28" s="139"/>
      <c r="H28" s="139"/>
    </row>
    <row r="29" ht="17.25" customHeight="true" spans="1:8">
      <c r="A29" s="92" t="s">
        <v>191</v>
      </c>
      <c r="B29" s="132" t="s">
        <v>192</v>
      </c>
      <c r="C29" s="134">
        <v>11.473018</v>
      </c>
      <c r="D29" s="90">
        <v>11.473018</v>
      </c>
      <c r="E29" s="90"/>
      <c r="F29" s="90"/>
      <c r="G29" s="140"/>
      <c r="H29" s="140"/>
    </row>
    <row r="30" ht="19.5" customHeight="true" spans="1:8">
      <c r="A30" s="92" t="s">
        <v>193</v>
      </c>
      <c r="B30" s="132" t="s">
        <v>194</v>
      </c>
      <c r="C30" s="134">
        <v>11.473018</v>
      </c>
      <c r="D30" s="134">
        <v>11.473018</v>
      </c>
      <c r="E30" s="134"/>
      <c r="F30" s="134"/>
      <c r="G30" s="140"/>
      <c r="H30" s="140"/>
    </row>
    <row r="31" ht="17.25" customHeight="true" spans="1:8">
      <c r="A31" s="92" t="s">
        <v>195</v>
      </c>
      <c r="B31" s="132" t="s">
        <v>196</v>
      </c>
      <c r="C31" s="134">
        <v>5.598546</v>
      </c>
      <c r="D31" s="90">
        <v>5.598546</v>
      </c>
      <c r="E31" s="90"/>
      <c r="F31" s="90"/>
      <c r="G31" s="140"/>
      <c r="H31" s="140"/>
    </row>
    <row r="32" ht="17.25" customHeight="true" spans="1:8">
      <c r="A32" s="92" t="s">
        <v>197</v>
      </c>
      <c r="B32" s="132" t="s">
        <v>198</v>
      </c>
      <c r="C32" s="134">
        <v>5.598546</v>
      </c>
      <c r="D32" s="134">
        <v>5.598546</v>
      </c>
      <c r="E32" s="134"/>
      <c r="F32" s="134"/>
      <c r="G32" s="140"/>
      <c r="H32" s="140"/>
    </row>
    <row r="33" ht="18" customHeight="true" spans="1:8">
      <c r="A33" s="114" t="s">
        <v>199</v>
      </c>
      <c r="B33" s="129" t="s">
        <v>200</v>
      </c>
      <c r="C33" s="133">
        <v>9.118512</v>
      </c>
      <c r="D33" s="90">
        <v>9.118512</v>
      </c>
      <c r="E33" s="90"/>
      <c r="F33" s="90"/>
      <c r="G33" s="139"/>
      <c r="H33" s="139"/>
    </row>
    <row r="34" ht="17.25" customHeight="true" spans="1:8">
      <c r="A34" s="92" t="s">
        <v>201</v>
      </c>
      <c r="B34" s="132" t="s">
        <v>202</v>
      </c>
      <c r="C34" s="134">
        <v>9.118512</v>
      </c>
      <c r="D34" s="90">
        <v>9.118512</v>
      </c>
      <c r="E34" s="90"/>
      <c r="F34" s="90"/>
      <c r="G34" s="140"/>
      <c r="H34" s="140"/>
    </row>
    <row r="35" ht="17.25" customHeight="true" spans="1:8">
      <c r="A35" s="92" t="s">
        <v>203</v>
      </c>
      <c r="B35" s="132" t="s">
        <v>204</v>
      </c>
      <c r="C35" s="134">
        <v>9.118512</v>
      </c>
      <c r="D35" s="134">
        <v>9.118512</v>
      </c>
      <c r="E35" s="134"/>
      <c r="F35" s="134"/>
      <c r="G35" s="140"/>
      <c r="H35" s="140"/>
    </row>
    <row r="36" ht="19.95" customHeight="true" spans="1:8">
      <c r="A36" s="114" t="s">
        <v>207</v>
      </c>
      <c r="B36" s="114" t="s">
        <v>208</v>
      </c>
      <c r="C36" s="135">
        <f>524.86584-0.01</f>
        <v>524.85584</v>
      </c>
      <c r="D36" s="124">
        <f>398.86584-0.01</f>
        <v>398.85584</v>
      </c>
      <c r="E36" s="90">
        <v>126</v>
      </c>
      <c r="F36" s="90"/>
      <c r="G36" s="139"/>
      <c r="H36" s="139"/>
    </row>
    <row r="37" ht="18" customHeight="true" spans="1:8">
      <c r="A37" s="114" t="s">
        <v>189</v>
      </c>
      <c r="B37" s="129" t="s">
        <v>190</v>
      </c>
      <c r="C37" s="133">
        <v>69.003632</v>
      </c>
      <c r="D37" s="90">
        <v>69.003632</v>
      </c>
      <c r="E37" s="90"/>
      <c r="F37" s="90"/>
      <c r="G37" s="139"/>
      <c r="H37" s="139"/>
    </row>
    <row r="38" ht="17.25" customHeight="true" spans="1:8">
      <c r="A38" s="92" t="s">
        <v>191</v>
      </c>
      <c r="B38" s="132" t="s">
        <v>192</v>
      </c>
      <c r="C38" s="134">
        <v>50.270918</v>
      </c>
      <c r="D38" s="90">
        <v>50.270918</v>
      </c>
      <c r="E38" s="90"/>
      <c r="F38" s="90"/>
      <c r="G38" s="140"/>
      <c r="H38" s="140"/>
    </row>
    <row r="39" ht="17.25" customHeight="true" spans="1:8">
      <c r="A39" s="92" t="s">
        <v>209</v>
      </c>
      <c r="B39" s="132" t="s">
        <v>210</v>
      </c>
      <c r="C39" s="134">
        <v>12</v>
      </c>
      <c r="D39" s="134">
        <v>12</v>
      </c>
      <c r="E39" s="134"/>
      <c r="F39" s="134"/>
      <c r="G39" s="140"/>
      <c r="H39" s="140"/>
    </row>
    <row r="40" ht="19.5" customHeight="true" spans="1:8">
      <c r="A40" s="92" t="s">
        <v>193</v>
      </c>
      <c r="B40" s="132" t="s">
        <v>194</v>
      </c>
      <c r="C40" s="134">
        <v>38.270918</v>
      </c>
      <c r="D40" s="134">
        <v>38.270918</v>
      </c>
      <c r="E40" s="134"/>
      <c r="F40" s="134"/>
      <c r="G40" s="140"/>
      <c r="H40" s="140"/>
    </row>
    <row r="41" ht="17.25" customHeight="true" spans="1:8">
      <c r="A41" s="92" t="s">
        <v>195</v>
      </c>
      <c r="B41" s="132" t="s">
        <v>196</v>
      </c>
      <c r="C41" s="134">
        <v>18.732714</v>
      </c>
      <c r="D41" s="90">
        <v>18.732714</v>
      </c>
      <c r="E41" s="90"/>
      <c r="F41" s="90"/>
      <c r="G41" s="140"/>
      <c r="H41" s="140"/>
    </row>
    <row r="42" ht="17.25" customHeight="true" spans="1:8">
      <c r="A42" s="92" t="s">
        <v>197</v>
      </c>
      <c r="B42" s="132" t="s">
        <v>198</v>
      </c>
      <c r="C42" s="134">
        <v>18.732714</v>
      </c>
      <c r="D42" s="134">
        <v>18.732714</v>
      </c>
      <c r="E42" s="134"/>
      <c r="F42" s="134"/>
      <c r="G42" s="140"/>
      <c r="H42" s="140"/>
    </row>
    <row r="43" ht="18" customHeight="true" spans="1:8">
      <c r="A43" s="114" t="s">
        <v>175</v>
      </c>
      <c r="B43" s="129" t="s">
        <v>176</v>
      </c>
      <c r="C43" s="133">
        <v>425.4484</v>
      </c>
      <c r="D43" s="90">
        <v>299.4484</v>
      </c>
      <c r="E43" s="90">
        <v>126</v>
      </c>
      <c r="F43" s="90"/>
      <c r="G43" s="139"/>
      <c r="H43" s="139"/>
    </row>
    <row r="44" ht="17.25" customHeight="true" spans="1:8">
      <c r="A44" s="92" t="s">
        <v>177</v>
      </c>
      <c r="B44" s="132" t="s">
        <v>178</v>
      </c>
      <c r="C44" s="134">
        <v>425.4484</v>
      </c>
      <c r="D44" s="90">
        <v>299.4484</v>
      </c>
      <c r="E44" s="90">
        <v>126</v>
      </c>
      <c r="F44" s="90"/>
      <c r="G44" s="140"/>
      <c r="H44" s="140"/>
    </row>
    <row r="45" ht="17.25" customHeight="true" spans="1:8">
      <c r="A45" s="92" t="s">
        <v>211</v>
      </c>
      <c r="B45" s="132" t="s">
        <v>212</v>
      </c>
      <c r="C45" s="134">
        <v>126</v>
      </c>
      <c r="D45" s="134"/>
      <c r="E45" s="134">
        <v>126</v>
      </c>
      <c r="F45" s="134"/>
      <c r="G45" s="140"/>
      <c r="H45" s="140"/>
    </row>
    <row r="46" ht="17.25" customHeight="true" spans="1:8">
      <c r="A46" s="92" t="s">
        <v>185</v>
      </c>
      <c r="B46" s="132" t="s">
        <v>186</v>
      </c>
      <c r="C46" s="134">
        <v>299.4484</v>
      </c>
      <c r="D46" s="134">
        <v>299.4484</v>
      </c>
      <c r="E46" s="134"/>
      <c r="F46" s="134"/>
      <c r="G46" s="140"/>
      <c r="H46" s="140"/>
    </row>
    <row r="47" ht="18" customHeight="true" spans="1:8">
      <c r="A47" s="114" t="s">
        <v>199</v>
      </c>
      <c r="B47" s="129" t="s">
        <v>200</v>
      </c>
      <c r="C47" s="133">
        <v>30.413808</v>
      </c>
      <c r="D47" s="90">
        <v>30.413808</v>
      </c>
      <c r="E47" s="90"/>
      <c r="F47" s="90"/>
      <c r="G47" s="139"/>
      <c r="H47" s="139"/>
    </row>
    <row r="48" ht="17.25" customHeight="true" spans="1:8">
      <c r="A48" s="92" t="s">
        <v>201</v>
      </c>
      <c r="B48" s="132" t="s">
        <v>202</v>
      </c>
      <c r="C48" s="134">
        <v>30.413808</v>
      </c>
      <c r="D48" s="90">
        <v>30.413808</v>
      </c>
      <c r="E48" s="90"/>
      <c r="F48" s="90"/>
      <c r="G48" s="140"/>
      <c r="H48" s="140"/>
    </row>
    <row r="49" ht="17.25" customHeight="true" spans="1:8">
      <c r="A49" s="92" t="s">
        <v>203</v>
      </c>
      <c r="B49" s="132" t="s">
        <v>204</v>
      </c>
      <c r="C49" s="134">
        <v>30.413808</v>
      </c>
      <c r="D49" s="134">
        <v>30.413808</v>
      </c>
      <c r="E49" s="134"/>
      <c r="F49" s="134"/>
      <c r="G49" s="140"/>
      <c r="H49" s="140"/>
    </row>
    <row r="50" ht="19.95" customHeight="true" spans="1:8">
      <c r="A50" s="114" t="s">
        <v>213</v>
      </c>
      <c r="B50" s="114" t="s">
        <v>214</v>
      </c>
      <c r="C50" s="133">
        <v>841.755977</v>
      </c>
      <c r="D50" s="90">
        <v>671.755977</v>
      </c>
      <c r="E50" s="90">
        <v>170</v>
      </c>
      <c r="F50" s="90"/>
      <c r="G50" s="139"/>
      <c r="H50" s="139"/>
    </row>
    <row r="51" ht="18" customHeight="true" spans="1:8">
      <c r="A51" s="114" t="s">
        <v>189</v>
      </c>
      <c r="B51" s="129" t="s">
        <v>190</v>
      </c>
      <c r="C51" s="124">
        <f>139.056233-0.01</f>
        <v>139.046233</v>
      </c>
      <c r="D51" s="124">
        <f>139.056233-0.01</f>
        <v>139.046233</v>
      </c>
      <c r="E51" s="90"/>
      <c r="F51" s="90"/>
      <c r="G51" s="139"/>
      <c r="H51" s="139"/>
    </row>
    <row r="52" ht="17.25" customHeight="true" spans="1:8">
      <c r="A52" s="92" t="s">
        <v>191</v>
      </c>
      <c r="B52" s="132" t="s">
        <v>192</v>
      </c>
      <c r="C52" s="134">
        <v>107.374931</v>
      </c>
      <c r="D52" s="90">
        <v>107.374931</v>
      </c>
      <c r="E52" s="90"/>
      <c r="F52" s="90"/>
      <c r="G52" s="140"/>
      <c r="H52" s="140"/>
    </row>
    <row r="53" ht="17.25" customHeight="true" spans="1:8">
      <c r="A53" s="92" t="s">
        <v>209</v>
      </c>
      <c r="B53" s="132" t="s">
        <v>210</v>
      </c>
      <c r="C53" s="134">
        <v>46</v>
      </c>
      <c r="D53" s="134">
        <v>46</v>
      </c>
      <c r="E53" s="134"/>
      <c r="F53" s="134"/>
      <c r="G53" s="140"/>
      <c r="H53" s="140"/>
    </row>
    <row r="54" ht="19.5" customHeight="true" spans="1:8">
      <c r="A54" s="92" t="s">
        <v>193</v>
      </c>
      <c r="B54" s="132" t="s">
        <v>194</v>
      </c>
      <c r="C54" s="134">
        <v>61.374931</v>
      </c>
      <c r="D54" s="134">
        <v>61.374931</v>
      </c>
      <c r="E54" s="134"/>
      <c r="F54" s="134"/>
      <c r="G54" s="140"/>
      <c r="H54" s="140"/>
    </row>
    <row r="55" ht="17.25" customHeight="true" spans="1:8">
      <c r="A55" s="92" t="s">
        <v>195</v>
      </c>
      <c r="B55" s="132" t="s">
        <v>196</v>
      </c>
      <c r="C55" s="134">
        <v>31.681302</v>
      </c>
      <c r="D55" s="90">
        <v>31.681302</v>
      </c>
      <c r="E55" s="90"/>
      <c r="F55" s="90"/>
      <c r="G55" s="140"/>
      <c r="H55" s="140"/>
    </row>
    <row r="56" ht="17.25" customHeight="true" spans="1:8">
      <c r="A56" s="92" t="s">
        <v>197</v>
      </c>
      <c r="B56" s="132" t="s">
        <v>198</v>
      </c>
      <c r="C56" s="134">
        <v>31.681302</v>
      </c>
      <c r="D56" s="134">
        <v>31.681302</v>
      </c>
      <c r="E56" s="134"/>
      <c r="F56" s="134"/>
      <c r="G56" s="140"/>
      <c r="H56" s="140"/>
    </row>
    <row r="57" ht="18" customHeight="true" spans="1:8">
      <c r="A57" s="114" t="s">
        <v>175</v>
      </c>
      <c r="B57" s="129" t="s">
        <v>176</v>
      </c>
      <c r="C57" s="133">
        <v>653.9412</v>
      </c>
      <c r="D57" s="90">
        <v>483.9412</v>
      </c>
      <c r="E57" s="90">
        <v>170</v>
      </c>
      <c r="F57" s="90"/>
      <c r="G57" s="139"/>
      <c r="H57" s="139"/>
    </row>
    <row r="58" ht="17.25" customHeight="true" spans="1:8">
      <c r="A58" s="92" t="s">
        <v>177</v>
      </c>
      <c r="B58" s="132" t="s">
        <v>178</v>
      </c>
      <c r="C58" s="134">
        <v>653.9412</v>
      </c>
      <c r="D58" s="90">
        <v>483.9412</v>
      </c>
      <c r="E58" s="90">
        <v>170</v>
      </c>
      <c r="F58" s="90"/>
      <c r="G58" s="140"/>
      <c r="H58" s="140"/>
    </row>
    <row r="59" ht="17.25" customHeight="true" spans="1:8">
      <c r="A59" s="92" t="s">
        <v>211</v>
      </c>
      <c r="B59" s="132" t="s">
        <v>212</v>
      </c>
      <c r="C59" s="134">
        <v>170</v>
      </c>
      <c r="D59" s="134"/>
      <c r="E59" s="134">
        <v>170</v>
      </c>
      <c r="F59" s="134"/>
      <c r="G59" s="140"/>
      <c r="H59" s="140"/>
    </row>
    <row r="60" ht="17.25" customHeight="true" spans="1:8">
      <c r="A60" s="92" t="s">
        <v>185</v>
      </c>
      <c r="B60" s="132" t="s">
        <v>186</v>
      </c>
      <c r="C60" s="134">
        <v>483.9412</v>
      </c>
      <c r="D60" s="134">
        <v>483.9412</v>
      </c>
      <c r="E60" s="134"/>
      <c r="F60" s="134"/>
      <c r="G60" s="140"/>
      <c r="H60" s="140"/>
    </row>
    <row r="61" ht="18" customHeight="true" spans="1:8">
      <c r="A61" s="114" t="s">
        <v>199</v>
      </c>
      <c r="B61" s="129" t="s">
        <v>200</v>
      </c>
      <c r="C61" s="133">
        <v>48.758544</v>
      </c>
      <c r="D61" s="90">
        <v>48.758544</v>
      </c>
      <c r="E61" s="90"/>
      <c r="F61" s="90"/>
      <c r="G61" s="139"/>
      <c r="H61" s="139"/>
    </row>
    <row r="62" ht="17.25" customHeight="true" spans="1:8">
      <c r="A62" s="92" t="s">
        <v>201</v>
      </c>
      <c r="B62" s="132" t="s">
        <v>202</v>
      </c>
      <c r="C62" s="134">
        <v>48.758544</v>
      </c>
      <c r="D62" s="90">
        <v>48.758544</v>
      </c>
      <c r="E62" s="90"/>
      <c r="F62" s="90"/>
      <c r="G62" s="140"/>
      <c r="H62" s="140"/>
    </row>
    <row r="63" ht="17.25" customHeight="true" spans="1:8">
      <c r="A63" s="92" t="s">
        <v>203</v>
      </c>
      <c r="B63" s="132" t="s">
        <v>204</v>
      </c>
      <c r="C63" s="134">
        <v>48.758544</v>
      </c>
      <c r="D63" s="134">
        <v>48.758544</v>
      </c>
      <c r="E63" s="134"/>
      <c r="F63" s="134"/>
      <c r="G63" s="140"/>
      <c r="H63" s="140"/>
    </row>
    <row r="64" ht="19.95" customHeight="true" spans="1:8">
      <c r="A64" s="114" t="s">
        <v>215</v>
      </c>
      <c r="B64" s="114" t="s">
        <v>216</v>
      </c>
      <c r="C64" s="133">
        <v>687.469914</v>
      </c>
      <c r="D64" s="90">
        <v>540.909914</v>
      </c>
      <c r="E64" s="90">
        <v>146.56</v>
      </c>
      <c r="F64" s="90"/>
      <c r="G64" s="139"/>
      <c r="H64" s="139"/>
    </row>
    <row r="65" ht="18" customHeight="true" spans="1:8">
      <c r="A65" s="114" t="s">
        <v>189</v>
      </c>
      <c r="B65" s="129" t="s">
        <v>190</v>
      </c>
      <c r="C65" s="133">
        <v>120.435226</v>
      </c>
      <c r="D65" s="90">
        <v>120.435226</v>
      </c>
      <c r="E65" s="90"/>
      <c r="F65" s="90"/>
      <c r="G65" s="139"/>
      <c r="H65" s="139"/>
    </row>
    <row r="66" ht="17.25" customHeight="true" spans="1:8">
      <c r="A66" s="92" t="s">
        <v>191</v>
      </c>
      <c r="B66" s="132" t="s">
        <v>192</v>
      </c>
      <c r="C66" s="134">
        <v>96.217822</v>
      </c>
      <c r="D66" s="90">
        <v>96.217822</v>
      </c>
      <c r="E66" s="90"/>
      <c r="F66" s="90"/>
      <c r="G66" s="140"/>
      <c r="H66" s="140"/>
    </row>
    <row r="67" ht="17.25" customHeight="true" spans="1:8">
      <c r="A67" s="92" t="s">
        <v>209</v>
      </c>
      <c r="B67" s="132" t="s">
        <v>210</v>
      </c>
      <c r="C67" s="134">
        <v>47.0078</v>
      </c>
      <c r="D67" s="134">
        <v>47.0078</v>
      </c>
      <c r="E67" s="134"/>
      <c r="F67" s="134"/>
      <c r="G67" s="140"/>
      <c r="H67" s="140"/>
    </row>
    <row r="68" ht="19.5" customHeight="true" spans="1:8">
      <c r="A68" s="92" t="s">
        <v>193</v>
      </c>
      <c r="B68" s="132" t="s">
        <v>194</v>
      </c>
      <c r="C68" s="134">
        <v>49.210022</v>
      </c>
      <c r="D68" s="134">
        <v>49.210022</v>
      </c>
      <c r="E68" s="134"/>
      <c r="F68" s="134"/>
      <c r="G68" s="140"/>
      <c r="H68" s="140"/>
    </row>
    <row r="69" ht="17.25" customHeight="true" spans="1:8">
      <c r="A69" s="92" t="s">
        <v>195</v>
      </c>
      <c r="B69" s="132" t="s">
        <v>196</v>
      </c>
      <c r="C69" s="134">
        <v>24.217404</v>
      </c>
      <c r="D69" s="90">
        <v>24.217404</v>
      </c>
      <c r="E69" s="90"/>
      <c r="F69" s="90"/>
      <c r="G69" s="140"/>
      <c r="H69" s="140"/>
    </row>
    <row r="70" ht="17.25" customHeight="true" spans="1:8">
      <c r="A70" s="92" t="s">
        <v>197</v>
      </c>
      <c r="B70" s="132" t="s">
        <v>198</v>
      </c>
      <c r="C70" s="134">
        <v>24.217404</v>
      </c>
      <c r="D70" s="134">
        <v>24.217404</v>
      </c>
      <c r="E70" s="134"/>
      <c r="F70" s="134"/>
      <c r="G70" s="140"/>
      <c r="H70" s="140"/>
    </row>
    <row r="71" ht="18" customHeight="true" spans="1:8">
      <c r="A71" s="114" t="s">
        <v>175</v>
      </c>
      <c r="B71" s="129" t="s">
        <v>176</v>
      </c>
      <c r="C71" s="133">
        <v>529.1624</v>
      </c>
      <c r="D71" s="90">
        <v>382.6024</v>
      </c>
      <c r="E71" s="90">
        <v>146.56</v>
      </c>
      <c r="F71" s="90"/>
      <c r="G71" s="139"/>
      <c r="H71" s="139"/>
    </row>
    <row r="72" ht="17.25" customHeight="true" spans="1:8">
      <c r="A72" s="92" t="s">
        <v>177</v>
      </c>
      <c r="B72" s="132" t="s">
        <v>178</v>
      </c>
      <c r="C72" s="134">
        <v>529.1624</v>
      </c>
      <c r="D72" s="90">
        <v>382.6024</v>
      </c>
      <c r="E72" s="90">
        <v>146.56</v>
      </c>
      <c r="F72" s="90"/>
      <c r="G72" s="140"/>
      <c r="H72" s="140"/>
    </row>
    <row r="73" ht="17.25" customHeight="true" spans="1:8">
      <c r="A73" s="92" t="s">
        <v>185</v>
      </c>
      <c r="B73" s="132" t="s">
        <v>186</v>
      </c>
      <c r="C73" s="134">
        <v>382.6024</v>
      </c>
      <c r="D73" s="134">
        <v>382.6024</v>
      </c>
      <c r="E73" s="134"/>
      <c r="F73" s="134"/>
      <c r="G73" s="140"/>
      <c r="H73" s="140"/>
    </row>
    <row r="74" ht="17.25" customHeight="true" spans="1:8">
      <c r="A74" s="92" t="s">
        <v>187</v>
      </c>
      <c r="B74" s="132" t="s">
        <v>188</v>
      </c>
      <c r="C74" s="134">
        <v>146.56</v>
      </c>
      <c r="D74" s="134"/>
      <c r="E74" s="134">
        <v>146.56</v>
      </c>
      <c r="F74" s="134"/>
      <c r="G74" s="140"/>
      <c r="H74" s="140"/>
    </row>
    <row r="75" ht="18" customHeight="true" spans="1:8">
      <c r="A75" s="114" t="s">
        <v>199</v>
      </c>
      <c r="B75" s="129" t="s">
        <v>200</v>
      </c>
      <c r="C75" s="133">
        <v>37.872288</v>
      </c>
      <c r="D75" s="90">
        <v>37.872288</v>
      </c>
      <c r="E75" s="90"/>
      <c r="F75" s="90"/>
      <c r="G75" s="139"/>
      <c r="H75" s="139"/>
    </row>
    <row r="76" ht="17.25" customHeight="true" spans="1:8">
      <c r="A76" s="92" t="s">
        <v>201</v>
      </c>
      <c r="B76" s="132" t="s">
        <v>202</v>
      </c>
      <c r="C76" s="134">
        <v>37.872288</v>
      </c>
      <c r="D76" s="90">
        <v>37.872288</v>
      </c>
      <c r="E76" s="90"/>
      <c r="F76" s="90"/>
      <c r="G76" s="140"/>
      <c r="H76" s="140"/>
    </row>
    <row r="77" ht="17.25" customHeight="true" spans="1:8">
      <c r="A77" s="92" t="s">
        <v>203</v>
      </c>
      <c r="B77" s="132" t="s">
        <v>204</v>
      </c>
      <c r="C77" s="134">
        <v>37.872288</v>
      </c>
      <c r="D77" s="134">
        <v>37.872288</v>
      </c>
      <c r="E77" s="134"/>
      <c r="F77" s="134"/>
      <c r="G77" s="140"/>
      <c r="H77" s="140"/>
    </row>
    <row r="78" ht="19.95" customHeight="true" spans="1:8">
      <c r="A78" s="114" t="s">
        <v>217</v>
      </c>
      <c r="B78" s="114" t="s">
        <v>218</v>
      </c>
      <c r="C78" s="133">
        <v>650.687149</v>
      </c>
      <c r="D78" s="90">
        <v>365.687149</v>
      </c>
      <c r="E78" s="90">
        <v>285</v>
      </c>
      <c r="F78" s="90"/>
      <c r="G78" s="139"/>
      <c r="H78" s="139"/>
    </row>
    <row r="79" ht="18" customHeight="true" spans="1:8">
      <c r="A79" s="114" t="s">
        <v>175</v>
      </c>
      <c r="B79" s="129" t="s">
        <v>176</v>
      </c>
      <c r="C79" s="133">
        <v>583.20416</v>
      </c>
      <c r="D79" s="90">
        <v>298.20416</v>
      </c>
      <c r="E79" s="90">
        <v>285</v>
      </c>
      <c r="F79" s="90"/>
      <c r="G79" s="139"/>
      <c r="H79" s="139"/>
    </row>
    <row r="80" ht="17.25" customHeight="true" spans="1:8">
      <c r="A80" s="92" t="s">
        <v>177</v>
      </c>
      <c r="B80" s="132" t="s">
        <v>178</v>
      </c>
      <c r="C80" s="134">
        <v>583.20416</v>
      </c>
      <c r="D80" s="90">
        <v>298.20416</v>
      </c>
      <c r="E80" s="90">
        <v>285</v>
      </c>
      <c r="F80" s="90"/>
      <c r="G80" s="140"/>
      <c r="H80" s="140"/>
    </row>
    <row r="81" ht="17.25" customHeight="true" spans="1:8">
      <c r="A81" s="92" t="s">
        <v>185</v>
      </c>
      <c r="B81" s="132" t="s">
        <v>186</v>
      </c>
      <c r="C81" s="134">
        <v>298.20416</v>
      </c>
      <c r="D81" s="134">
        <v>298.20416</v>
      </c>
      <c r="E81" s="134"/>
      <c r="F81" s="134"/>
      <c r="G81" s="140"/>
      <c r="H81" s="140"/>
    </row>
    <row r="82" ht="17.25" customHeight="true" spans="1:8">
      <c r="A82" s="92" t="s">
        <v>187</v>
      </c>
      <c r="B82" s="132" t="s">
        <v>188</v>
      </c>
      <c r="C82" s="134">
        <v>285</v>
      </c>
      <c r="D82" s="134"/>
      <c r="E82" s="134">
        <v>285</v>
      </c>
      <c r="F82" s="134"/>
      <c r="G82" s="140"/>
      <c r="H82" s="140"/>
    </row>
    <row r="83" ht="18" customHeight="true" spans="1:8">
      <c r="A83" s="114" t="s">
        <v>189</v>
      </c>
      <c r="B83" s="129" t="s">
        <v>190</v>
      </c>
      <c r="C83" s="133">
        <v>38.596013</v>
      </c>
      <c r="D83" s="90">
        <v>38.596013</v>
      </c>
      <c r="E83" s="90"/>
      <c r="F83" s="90"/>
      <c r="G83" s="139"/>
      <c r="H83" s="139"/>
    </row>
    <row r="84" ht="17.25" customHeight="true" spans="1:8">
      <c r="A84" s="92" t="s">
        <v>191</v>
      </c>
      <c r="B84" s="132" t="s">
        <v>192</v>
      </c>
      <c r="C84" s="134">
        <v>36.348365</v>
      </c>
      <c r="D84" s="90">
        <v>36.348365</v>
      </c>
      <c r="E84" s="90"/>
      <c r="F84" s="90"/>
      <c r="G84" s="140"/>
      <c r="H84" s="140"/>
    </row>
    <row r="85" ht="19.5" customHeight="true" spans="1:8">
      <c r="A85" s="92" t="s">
        <v>193</v>
      </c>
      <c r="B85" s="132" t="s">
        <v>194</v>
      </c>
      <c r="C85" s="134">
        <v>36.348365</v>
      </c>
      <c r="D85" s="134">
        <v>36.348365</v>
      </c>
      <c r="E85" s="134"/>
      <c r="F85" s="134"/>
      <c r="G85" s="140"/>
      <c r="H85" s="140"/>
    </row>
    <row r="86" ht="17.25" customHeight="true" spans="1:8">
      <c r="A86" s="92" t="s">
        <v>195</v>
      </c>
      <c r="B86" s="132" t="s">
        <v>196</v>
      </c>
      <c r="C86" s="134">
        <v>2.247648</v>
      </c>
      <c r="D86" s="90">
        <v>2.247648</v>
      </c>
      <c r="E86" s="90"/>
      <c r="F86" s="90"/>
      <c r="G86" s="140"/>
      <c r="H86" s="140"/>
    </row>
    <row r="87" ht="17.25" customHeight="true" spans="1:8">
      <c r="A87" s="92" t="s">
        <v>197</v>
      </c>
      <c r="B87" s="132" t="s">
        <v>198</v>
      </c>
      <c r="C87" s="134">
        <v>2.247648</v>
      </c>
      <c r="D87" s="134">
        <v>2.247648</v>
      </c>
      <c r="E87" s="134"/>
      <c r="F87" s="134"/>
      <c r="G87" s="140"/>
      <c r="H87" s="140"/>
    </row>
    <row r="88" ht="18" customHeight="true" spans="1:8">
      <c r="A88" s="114" t="s">
        <v>199</v>
      </c>
      <c r="B88" s="129" t="s">
        <v>200</v>
      </c>
      <c r="C88" s="133">
        <v>28.886976</v>
      </c>
      <c r="D88" s="90">
        <v>28.886976</v>
      </c>
      <c r="E88" s="90"/>
      <c r="F88" s="90"/>
      <c r="G88" s="139"/>
      <c r="H88" s="139"/>
    </row>
    <row r="89" ht="17.25" customHeight="true" spans="1:8">
      <c r="A89" s="92" t="s">
        <v>201</v>
      </c>
      <c r="B89" s="132" t="s">
        <v>202</v>
      </c>
      <c r="C89" s="134">
        <v>28.886976</v>
      </c>
      <c r="D89" s="90">
        <v>28.886976</v>
      </c>
      <c r="E89" s="90"/>
      <c r="F89" s="90"/>
      <c r="G89" s="140"/>
      <c r="H89" s="140"/>
    </row>
    <row r="90" ht="17.25" customHeight="true" spans="1:8">
      <c r="A90" s="92" t="s">
        <v>203</v>
      </c>
      <c r="B90" s="132" t="s">
        <v>204</v>
      </c>
      <c r="C90" s="134">
        <v>28.886976</v>
      </c>
      <c r="D90" s="134">
        <v>28.886976</v>
      </c>
      <c r="E90" s="134"/>
      <c r="F90" s="134"/>
      <c r="G90" s="140"/>
      <c r="H90" s="140"/>
    </row>
  </sheetData>
  <mergeCells count="10">
    <mergeCell ref="A2:H2"/>
    <mergeCell ref="A3:G3"/>
    <mergeCell ref="A4:A5"/>
    <mergeCell ref="B4:B5"/>
    <mergeCell ref="C4:C5"/>
    <mergeCell ref="D4:D5"/>
    <mergeCell ref="E4:E5"/>
    <mergeCell ref="F4:F5"/>
    <mergeCell ref="G4:G5"/>
    <mergeCell ref="H4:H5"/>
  </mergeCells>
  <printOptions horizontalCentered="true"/>
  <pageMargins left="0.275" right="0.275" top="0.472222222222222" bottom="0.472222222222222" header="0" footer="0"/>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8"/>
  <sheetViews>
    <sheetView workbookViewId="0">
      <selection activeCell="M13" sqref="M13"/>
    </sheetView>
  </sheetViews>
  <sheetFormatPr defaultColWidth="9.775" defaultRowHeight="13.5"/>
  <cols>
    <col min="1" max="1" width="3.66666666666667" customWidth="true"/>
    <col min="2" max="2" width="4.775" customWidth="true"/>
    <col min="3" max="3" width="4.66666666666667" customWidth="true"/>
    <col min="4" max="4" width="7.33333333333333" customWidth="true"/>
    <col min="5" max="5" width="25" customWidth="true"/>
    <col min="6" max="6" width="9.21666666666667" customWidth="true"/>
    <col min="7" max="8" width="7.775" customWidth="true"/>
    <col min="9" max="12" width="7.21666666666667" customWidth="true"/>
    <col min="13" max="13" width="6.775" customWidth="true"/>
    <col min="14" max="17" width="7.21666666666667" customWidth="true"/>
    <col min="18" max="18" width="7" customWidth="true"/>
    <col min="19" max="20" width="7.21666666666667" customWidth="true"/>
    <col min="21" max="22" width="9.775" customWidth="true"/>
  </cols>
  <sheetData>
    <row r="1" ht="14.25" customHeight="true" spans="1:20">
      <c r="A1" s="6"/>
      <c r="D1" s="6"/>
      <c r="S1" s="94" t="s">
        <v>219</v>
      </c>
      <c r="T1" s="94"/>
    </row>
    <row r="2" ht="36.9" customHeight="true" spans="1:20">
      <c r="A2" s="86" t="s">
        <v>10</v>
      </c>
      <c r="B2" s="86"/>
      <c r="C2" s="86"/>
      <c r="D2" s="86"/>
      <c r="E2" s="86"/>
      <c r="F2" s="86"/>
      <c r="G2" s="86"/>
      <c r="H2" s="86"/>
      <c r="I2" s="86"/>
      <c r="J2" s="86"/>
      <c r="K2" s="86"/>
      <c r="L2" s="86"/>
      <c r="M2" s="86"/>
      <c r="N2" s="86"/>
      <c r="O2" s="86"/>
      <c r="P2" s="86"/>
      <c r="Q2" s="86"/>
      <c r="R2" s="86"/>
      <c r="S2" s="86"/>
      <c r="T2" s="86"/>
    </row>
    <row r="3" ht="33" customHeight="true" spans="1:20">
      <c r="A3" s="87" t="s">
        <v>30</v>
      </c>
      <c r="B3" s="87"/>
      <c r="C3" s="87"/>
      <c r="D3" s="87"/>
      <c r="E3" s="87"/>
      <c r="F3" s="87"/>
      <c r="G3" s="87"/>
      <c r="H3" s="87"/>
      <c r="I3" s="87"/>
      <c r="J3" s="87"/>
      <c r="K3" s="87"/>
      <c r="L3" s="87"/>
      <c r="M3" s="87"/>
      <c r="N3" s="87"/>
      <c r="O3" s="87"/>
      <c r="P3" s="87"/>
      <c r="Q3" s="87"/>
      <c r="R3" s="87"/>
      <c r="S3" s="32" t="s">
        <v>31</v>
      </c>
      <c r="T3" s="32"/>
    </row>
    <row r="4" ht="17.25" customHeight="true" spans="1:20">
      <c r="A4" s="98" t="s">
        <v>220</v>
      </c>
      <c r="B4" s="98"/>
      <c r="C4" s="98"/>
      <c r="D4" s="98" t="s">
        <v>221</v>
      </c>
      <c r="E4" s="98" t="s">
        <v>222</v>
      </c>
      <c r="F4" s="98" t="s">
        <v>223</v>
      </c>
      <c r="G4" s="98" t="s">
        <v>224</v>
      </c>
      <c r="H4" s="98" t="s">
        <v>225</v>
      </c>
      <c r="I4" s="98" t="s">
        <v>226</v>
      </c>
      <c r="J4" s="98" t="s">
        <v>227</v>
      </c>
      <c r="K4" s="98" t="s">
        <v>228</v>
      </c>
      <c r="L4" s="98" t="s">
        <v>229</v>
      </c>
      <c r="M4" s="98" t="s">
        <v>230</v>
      </c>
      <c r="N4" s="98" t="s">
        <v>231</v>
      </c>
      <c r="O4" s="98" t="s">
        <v>232</v>
      </c>
      <c r="P4" s="98" t="s">
        <v>233</v>
      </c>
      <c r="Q4" s="98" t="s">
        <v>234</v>
      </c>
      <c r="R4" s="98" t="s">
        <v>235</v>
      </c>
      <c r="S4" s="98" t="s">
        <v>236</v>
      </c>
      <c r="T4" s="98" t="s">
        <v>237</v>
      </c>
    </row>
    <row r="5" ht="18" customHeight="true" spans="1:20">
      <c r="A5" s="98" t="s">
        <v>238</v>
      </c>
      <c r="B5" s="98" t="s">
        <v>239</v>
      </c>
      <c r="C5" s="98" t="s">
        <v>240</v>
      </c>
      <c r="D5" s="98"/>
      <c r="E5" s="98"/>
      <c r="F5" s="98"/>
      <c r="G5" s="98"/>
      <c r="H5" s="98"/>
      <c r="I5" s="98"/>
      <c r="J5" s="98"/>
      <c r="K5" s="98"/>
      <c r="L5" s="98"/>
      <c r="M5" s="98"/>
      <c r="N5" s="98"/>
      <c r="O5" s="98"/>
      <c r="P5" s="98"/>
      <c r="Q5" s="98"/>
      <c r="R5" s="98"/>
      <c r="S5" s="98"/>
      <c r="T5" s="98"/>
    </row>
    <row r="6" ht="19.95" customHeight="true" spans="1:20">
      <c r="A6" s="88"/>
      <c r="B6" s="88"/>
      <c r="C6" s="88"/>
      <c r="D6" s="88"/>
      <c r="E6" s="88" t="s">
        <v>156</v>
      </c>
      <c r="F6" s="90">
        <v>11867.263356</v>
      </c>
      <c r="G6" s="90">
        <v>6464.073963</v>
      </c>
      <c r="H6" s="90">
        <v>3956.79</v>
      </c>
      <c r="I6" s="90">
        <v>4.65</v>
      </c>
      <c r="J6" s="90"/>
      <c r="K6" s="90">
        <v>912.601653</v>
      </c>
      <c r="L6" s="90"/>
      <c r="M6" s="90"/>
      <c r="N6" s="90"/>
      <c r="O6" s="90">
        <v>529.14774</v>
      </c>
      <c r="P6" s="90"/>
      <c r="Q6" s="90"/>
      <c r="R6" s="90"/>
      <c r="S6" s="90"/>
      <c r="T6" s="90"/>
    </row>
    <row r="7" ht="19.95" customHeight="true" spans="1:20">
      <c r="A7" s="88"/>
      <c r="B7" s="88"/>
      <c r="C7" s="88"/>
      <c r="D7" s="91" t="s">
        <v>157</v>
      </c>
      <c r="E7" s="91" t="s">
        <v>158</v>
      </c>
      <c r="F7" s="90">
        <v>11867.263356</v>
      </c>
      <c r="G7" s="90">
        <v>6464.073963</v>
      </c>
      <c r="H7" s="90">
        <v>3956.79</v>
      </c>
      <c r="I7" s="90">
        <v>4.65</v>
      </c>
      <c r="J7" s="90"/>
      <c r="K7" s="90">
        <v>912.601653</v>
      </c>
      <c r="L7" s="90"/>
      <c r="M7" s="90"/>
      <c r="N7" s="90"/>
      <c r="O7" s="90">
        <v>529.14774</v>
      </c>
      <c r="P7" s="90"/>
      <c r="Q7" s="90"/>
      <c r="R7" s="90"/>
      <c r="S7" s="90"/>
      <c r="T7" s="90"/>
    </row>
    <row r="8" ht="19.95" customHeight="true" spans="1:20">
      <c r="A8" s="129"/>
      <c r="B8" s="129"/>
      <c r="C8" s="129"/>
      <c r="D8" s="114" t="s">
        <v>173</v>
      </c>
      <c r="E8" s="114" t="s">
        <v>241</v>
      </c>
      <c r="F8" s="133">
        <v>9044.1268</v>
      </c>
      <c r="G8" s="133">
        <v>5368.04886</v>
      </c>
      <c r="H8" s="133">
        <v>3253.45</v>
      </c>
      <c r="I8" s="133"/>
      <c r="J8" s="133"/>
      <c r="K8" s="133"/>
      <c r="L8" s="133"/>
      <c r="M8" s="133"/>
      <c r="N8" s="133"/>
      <c r="O8" s="133">
        <v>422.62794</v>
      </c>
      <c r="P8" s="133"/>
      <c r="Q8" s="133"/>
      <c r="R8" s="133"/>
      <c r="S8" s="133"/>
      <c r="T8" s="133"/>
    </row>
    <row r="9" ht="19.95" customHeight="true" spans="1:20">
      <c r="A9" s="115" t="s">
        <v>242</v>
      </c>
      <c r="B9" s="115" t="s">
        <v>243</v>
      </c>
      <c r="C9" s="115" t="s">
        <v>244</v>
      </c>
      <c r="D9" s="92" t="s">
        <v>245</v>
      </c>
      <c r="E9" s="132" t="s">
        <v>246</v>
      </c>
      <c r="F9" s="134">
        <v>5759.37744</v>
      </c>
      <c r="G9" s="134">
        <v>4009.2295</v>
      </c>
      <c r="H9" s="134">
        <v>1327.52</v>
      </c>
      <c r="I9" s="134"/>
      <c r="J9" s="134"/>
      <c r="K9" s="134"/>
      <c r="L9" s="134"/>
      <c r="M9" s="134"/>
      <c r="N9" s="134"/>
      <c r="O9" s="134">
        <v>422.62794</v>
      </c>
      <c r="P9" s="134"/>
      <c r="Q9" s="134"/>
      <c r="R9" s="134"/>
      <c r="S9" s="134"/>
      <c r="T9" s="134"/>
    </row>
    <row r="10" ht="19.95" customHeight="true" spans="1:20">
      <c r="A10" s="115" t="s">
        <v>247</v>
      </c>
      <c r="B10" s="115" t="s">
        <v>248</v>
      </c>
      <c r="C10" s="115" t="s">
        <v>248</v>
      </c>
      <c r="D10" s="92" t="s">
        <v>245</v>
      </c>
      <c r="E10" s="132" t="s">
        <v>249</v>
      </c>
      <c r="F10" s="134">
        <v>595.187912</v>
      </c>
      <c r="G10" s="134">
        <v>595.187912</v>
      </c>
      <c r="H10" s="134"/>
      <c r="I10" s="134"/>
      <c r="J10" s="134"/>
      <c r="K10" s="134"/>
      <c r="L10" s="134"/>
      <c r="M10" s="134"/>
      <c r="N10" s="134"/>
      <c r="O10" s="134"/>
      <c r="P10" s="134"/>
      <c r="Q10" s="134"/>
      <c r="R10" s="134"/>
      <c r="S10" s="134"/>
      <c r="T10" s="134"/>
    </row>
    <row r="11" ht="19.95" customHeight="true" spans="1:20">
      <c r="A11" s="115" t="s">
        <v>247</v>
      </c>
      <c r="B11" s="115" t="s">
        <v>250</v>
      </c>
      <c r="C11" s="115" t="s">
        <v>250</v>
      </c>
      <c r="D11" s="92" t="s">
        <v>245</v>
      </c>
      <c r="E11" s="132" t="s">
        <v>251</v>
      </c>
      <c r="F11" s="134">
        <v>292.373508</v>
      </c>
      <c r="G11" s="134">
        <v>292.373508</v>
      </c>
      <c r="H11" s="134"/>
      <c r="I11" s="134"/>
      <c r="J11" s="134"/>
      <c r="K11" s="134"/>
      <c r="L11" s="134"/>
      <c r="M11" s="134"/>
      <c r="N11" s="134"/>
      <c r="O11" s="134"/>
      <c r="P11" s="134"/>
      <c r="Q11" s="134"/>
      <c r="R11" s="134"/>
      <c r="S11" s="134"/>
      <c r="T11" s="134"/>
    </row>
    <row r="12" ht="19.95" customHeight="true" spans="1:20">
      <c r="A12" s="115" t="s">
        <v>252</v>
      </c>
      <c r="B12" s="115" t="s">
        <v>253</v>
      </c>
      <c r="C12" s="115" t="s">
        <v>244</v>
      </c>
      <c r="D12" s="92" t="s">
        <v>245</v>
      </c>
      <c r="E12" s="132" t="s">
        <v>254</v>
      </c>
      <c r="F12" s="134">
        <v>471.25794</v>
      </c>
      <c r="G12" s="134">
        <v>471.25794</v>
      </c>
      <c r="H12" s="134"/>
      <c r="I12" s="134"/>
      <c r="J12" s="134"/>
      <c r="K12" s="134"/>
      <c r="L12" s="134"/>
      <c r="M12" s="134"/>
      <c r="N12" s="134"/>
      <c r="O12" s="134"/>
      <c r="P12" s="134"/>
      <c r="Q12" s="134"/>
      <c r="R12" s="134"/>
      <c r="S12" s="134"/>
      <c r="T12" s="134"/>
    </row>
    <row r="13" ht="19.95" customHeight="true" spans="1:20">
      <c r="A13" s="115" t="s">
        <v>242</v>
      </c>
      <c r="B13" s="115" t="s">
        <v>243</v>
      </c>
      <c r="C13" s="115" t="s">
        <v>255</v>
      </c>
      <c r="D13" s="92" t="s">
        <v>245</v>
      </c>
      <c r="E13" s="132" t="s">
        <v>256</v>
      </c>
      <c r="F13" s="134">
        <v>642.73</v>
      </c>
      <c r="G13" s="134"/>
      <c r="H13" s="134">
        <v>642.73</v>
      </c>
      <c r="I13" s="134"/>
      <c r="J13" s="134"/>
      <c r="K13" s="134"/>
      <c r="L13" s="134"/>
      <c r="M13" s="134"/>
      <c r="N13" s="134"/>
      <c r="O13" s="134"/>
      <c r="P13" s="134"/>
      <c r="Q13" s="134"/>
      <c r="R13" s="134"/>
      <c r="S13" s="134"/>
      <c r="T13" s="134"/>
    </row>
    <row r="14" ht="19.95" customHeight="true" spans="1:20">
      <c r="A14" s="115" t="s">
        <v>242</v>
      </c>
      <c r="B14" s="115" t="s">
        <v>243</v>
      </c>
      <c r="C14" s="115" t="s">
        <v>248</v>
      </c>
      <c r="D14" s="92" t="s">
        <v>245</v>
      </c>
      <c r="E14" s="132" t="s">
        <v>257</v>
      </c>
      <c r="F14" s="134">
        <v>36</v>
      </c>
      <c r="G14" s="134"/>
      <c r="H14" s="134">
        <v>36</v>
      </c>
      <c r="I14" s="134"/>
      <c r="J14" s="134"/>
      <c r="K14" s="134"/>
      <c r="L14" s="134"/>
      <c r="M14" s="134"/>
      <c r="N14" s="134"/>
      <c r="O14" s="134"/>
      <c r="P14" s="134"/>
      <c r="Q14" s="134"/>
      <c r="R14" s="134"/>
      <c r="S14" s="134"/>
      <c r="T14" s="134"/>
    </row>
    <row r="15" ht="19.95" customHeight="true" spans="1:20">
      <c r="A15" s="115" t="s">
        <v>242</v>
      </c>
      <c r="B15" s="115" t="s">
        <v>243</v>
      </c>
      <c r="C15" s="115" t="s">
        <v>250</v>
      </c>
      <c r="D15" s="92" t="s">
        <v>245</v>
      </c>
      <c r="E15" s="132" t="s">
        <v>258</v>
      </c>
      <c r="F15" s="134">
        <v>1.2</v>
      </c>
      <c r="G15" s="134"/>
      <c r="H15" s="134">
        <v>1.2</v>
      </c>
      <c r="I15" s="134"/>
      <c r="J15" s="134"/>
      <c r="K15" s="134"/>
      <c r="L15" s="134"/>
      <c r="M15" s="134"/>
      <c r="N15" s="134"/>
      <c r="O15" s="134"/>
      <c r="P15" s="134"/>
      <c r="Q15" s="134"/>
      <c r="R15" s="134"/>
      <c r="S15" s="134"/>
      <c r="T15" s="134"/>
    </row>
    <row r="16" ht="19.95" customHeight="true" spans="1:20">
      <c r="A16" s="115" t="s">
        <v>242</v>
      </c>
      <c r="B16" s="115" t="s">
        <v>243</v>
      </c>
      <c r="C16" s="115" t="s">
        <v>259</v>
      </c>
      <c r="D16" s="92" t="s">
        <v>245</v>
      </c>
      <c r="E16" s="132" t="s">
        <v>260</v>
      </c>
      <c r="F16" s="134">
        <v>1246</v>
      </c>
      <c r="G16" s="134"/>
      <c r="H16" s="134">
        <v>1246</v>
      </c>
      <c r="I16" s="134"/>
      <c r="J16" s="134"/>
      <c r="K16" s="134"/>
      <c r="L16" s="134"/>
      <c r="M16" s="134"/>
      <c r="N16" s="134"/>
      <c r="O16" s="134"/>
      <c r="P16" s="134"/>
      <c r="Q16" s="134"/>
      <c r="R16" s="134"/>
      <c r="S16" s="134"/>
      <c r="T16" s="134"/>
    </row>
    <row r="17" ht="19.95" customHeight="true" spans="1:20">
      <c r="A17" s="129"/>
      <c r="B17" s="129"/>
      <c r="C17" s="129"/>
      <c r="D17" s="114" t="s">
        <v>205</v>
      </c>
      <c r="E17" s="114" t="s">
        <v>261</v>
      </c>
      <c r="F17" s="133">
        <v>118.357676</v>
      </c>
      <c r="G17" s="133"/>
      <c r="H17" s="133"/>
      <c r="I17" s="133"/>
      <c r="J17" s="133"/>
      <c r="K17" s="133">
        <v>118.357676</v>
      </c>
      <c r="L17" s="133"/>
      <c r="M17" s="133"/>
      <c r="N17" s="133"/>
      <c r="O17" s="133"/>
      <c r="P17" s="133"/>
      <c r="Q17" s="133"/>
      <c r="R17" s="133"/>
      <c r="S17" s="133"/>
      <c r="T17" s="133"/>
    </row>
    <row r="18" ht="19.95" customHeight="true" spans="1:20">
      <c r="A18" s="115" t="s">
        <v>242</v>
      </c>
      <c r="B18" s="115" t="s">
        <v>243</v>
      </c>
      <c r="C18" s="115" t="s">
        <v>259</v>
      </c>
      <c r="D18" s="92" t="s">
        <v>262</v>
      </c>
      <c r="E18" s="132" t="s">
        <v>260</v>
      </c>
      <c r="F18" s="134">
        <v>92.1676</v>
      </c>
      <c r="G18" s="134"/>
      <c r="H18" s="134"/>
      <c r="I18" s="134"/>
      <c r="J18" s="134"/>
      <c r="K18" s="134">
        <v>92.1676</v>
      </c>
      <c r="L18" s="134"/>
      <c r="M18" s="134"/>
      <c r="N18" s="134"/>
      <c r="O18" s="134"/>
      <c r="P18" s="134"/>
      <c r="Q18" s="134"/>
      <c r="R18" s="134"/>
      <c r="S18" s="134"/>
      <c r="T18" s="134"/>
    </row>
    <row r="19" ht="19.95" customHeight="true" spans="1:20">
      <c r="A19" s="115" t="s">
        <v>247</v>
      </c>
      <c r="B19" s="115" t="s">
        <v>248</v>
      </c>
      <c r="C19" s="115" t="s">
        <v>248</v>
      </c>
      <c r="D19" s="92" t="s">
        <v>262</v>
      </c>
      <c r="E19" s="132" t="s">
        <v>249</v>
      </c>
      <c r="F19" s="134">
        <v>11.473018</v>
      </c>
      <c r="G19" s="134"/>
      <c r="H19" s="134"/>
      <c r="I19" s="134"/>
      <c r="J19" s="134"/>
      <c r="K19" s="134">
        <v>11.473018</v>
      </c>
      <c r="L19" s="134"/>
      <c r="M19" s="134"/>
      <c r="N19" s="134"/>
      <c r="O19" s="134"/>
      <c r="P19" s="134"/>
      <c r="Q19" s="134"/>
      <c r="R19" s="134"/>
      <c r="S19" s="134"/>
      <c r="T19" s="134"/>
    </row>
    <row r="20" ht="19.95" customHeight="true" spans="1:20">
      <c r="A20" s="115" t="s">
        <v>247</v>
      </c>
      <c r="B20" s="115" t="s">
        <v>250</v>
      </c>
      <c r="C20" s="115" t="s">
        <v>250</v>
      </c>
      <c r="D20" s="92" t="s">
        <v>262</v>
      </c>
      <c r="E20" s="132" t="s">
        <v>251</v>
      </c>
      <c r="F20" s="134">
        <v>5.598546</v>
      </c>
      <c r="G20" s="134"/>
      <c r="H20" s="134"/>
      <c r="I20" s="134"/>
      <c r="J20" s="134"/>
      <c r="K20" s="134">
        <v>5.598546</v>
      </c>
      <c r="L20" s="134"/>
      <c r="M20" s="134"/>
      <c r="N20" s="134"/>
      <c r="O20" s="134"/>
      <c r="P20" s="134"/>
      <c r="Q20" s="134"/>
      <c r="R20" s="134"/>
      <c r="S20" s="134"/>
      <c r="T20" s="134"/>
    </row>
    <row r="21" ht="19.95" customHeight="true" spans="1:20">
      <c r="A21" s="115" t="s">
        <v>252</v>
      </c>
      <c r="B21" s="115" t="s">
        <v>253</v>
      </c>
      <c r="C21" s="115" t="s">
        <v>244</v>
      </c>
      <c r="D21" s="92" t="s">
        <v>262</v>
      </c>
      <c r="E21" s="132" t="s">
        <v>254</v>
      </c>
      <c r="F21" s="134">
        <v>9.118512</v>
      </c>
      <c r="G21" s="134"/>
      <c r="H21" s="134"/>
      <c r="I21" s="134"/>
      <c r="J21" s="134"/>
      <c r="K21" s="134">
        <v>9.118512</v>
      </c>
      <c r="L21" s="134"/>
      <c r="M21" s="134"/>
      <c r="N21" s="134"/>
      <c r="O21" s="134"/>
      <c r="P21" s="134"/>
      <c r="Q21" s="134"/>
      <c r="R21" s="134"/>
      <c r="S21" s="134"/>
      <c r="T21" s="134"/>
    </row>
    <row r="22" ht="19.95" customHeight="true" spans="1:20">
      <c r="A22" s="129"/>
      <c r="B22" s="129"/>
      <c r="C22" s="129"/>
      <c r="D22" s="114" t="s">
        <v>207</v>
      </c>
      <c r="E22" s="114" t="s">
        <v>263</v>
      </c>
      <c r="F22" s="135">
        <f>524.86584-0.01</f>
        <v>524.85584</v>
      </c>
      <c r="G22" s="135">
        <f>340.86584-0.01</f>
        <v>340.85584</v>
      </c>
      <c r="H22" s="133">
        <v>172</v>
      </c>
      <c r="I22" s="133"/>
      <c r="J22" s="133"/>
      <c r="K22" s="133"/>
      <c r="L22" s="133"/>
      <c r="M22" s="133"/>
      <c r="N22" s="133"/>
      <c r="O22" s="133">
        <v>12</v>
      </c>
      <c r="P22" s="133"/>
      <c r="Q22" s="133"/>
      <c r="R22" s="133"/>
      <c r="S22" s="133"/>
      <c r="T22" s="133"/>
    </row>
    <row r="23" ht="19.95" customHeight="true" spans="1:20">
      <c r="A23" s="115" t="s">
        <v>247</v>
      </c>
      <c r="B23" s="115" t="s">
        <v>248</v>
      </c>
      <c r="C23" s="115" t="s">
        <v>253</v>
      </c>
      <c r="D23" s="92" t="s">
        <v>264</v>
      </c>
      <c r="E23" s="132" t="s">
        <v>265</v>
      </c>
      <c r="F23" s="134">
        <v>12</v>
      </c>
      <c r="G23" s="134"/>
      <c r="H23" s="134"/>
      <c r="I23" s="134"/>
      <c r="J23" s="134"/>
      <c r="K23" s="134"/>
      <c r="L23" s="134"/>
      <c r="M23" s="134"/>
      <c r="N23" s="134"/>
      <c r="O23" s="134">
        <v>12</v>
      </c>
      <c r="P23" s="134"/>
      <c r="Q23" s="134"/>
      <c r="R23" s="134"/>
      <c r="S23" s="134"/>
      <c r="T23" s="134"/>
    </row>
    <row r="24" ht="19.95" customHeight="true" spans="1:20">
      <c r="A24" s="115" t="s">
        <v>242</v>
      </c>
      <c r="B24" s="115" t="s">
        <v>243</v>
      </c>
      <c r="C24" s="115" t="s">
        <v>259</v>
      </c>
      <c r="D24" s="92" t="s">
        <v>264</v>
      </c>
      <c r="E24" s="132" t="s">
        <v>260</v>
      </c>
      <c r="F24" s="134">
        <v>299.4484</v>
      </c>
      <c r="G24" s="134">
        <v>253.4484</v>
      </c>
      <c r="H24" s="134">
        <v>46</v>
      </c>
      <c r="I24" s="134"/>
      <c r="J24" s="134"/>
      <c r="K24" s="134"/>
      <c r="L24" s="134"/>
      <c r="M24" s="134"/>
      <c r="N24" s="134"/>
      <c r="O24" s="134"/>
      <c r="P24" s="134"/>
      <c r="Q24" s="134"/>
      <c r="R24" s="134"/>
      <c r="S24" s="134"/>
      <c r="T24" s="134"/>
    </row>
    <row r="25" ht="19.95" customHeight="true" spans="1:20">
      <c r="A25" s="115" t="s">
        <v>247</v>
      </c>
      <c r="B25" s="115" t="s">
        <v>248</v>
      </c>
      <c r="C25" s="115" t="s">
        <v>248</v>
      </c>
      <c r="D25" s="92" t="s">
        <v>264</v>
      </c>
      <c r="E25" s="132" t="s">
        <v>249</v>
      </c>
      <c r="F25" s="134">
        <v>38.270918</v>
      </c>
      <c r="G25" s="134">
        <v>38.270918</v>
      </c>
      <c r="H25" s="134"/>
      <c r="I25" s="134"/>
      <c r="J25" s="134"/>
      <c r="K25" s="134"/>
      <c r="L25" s="134"/>
      <c r="M25" s="134"/>
      <c r="N25" s="134"/>
      <c r="O25" s="134"/>
      <c r="P25" s="134"/>
      <c r="Q25" s="134"/>
      <c r="R25" s="134"/>
      <c r="S25" s="134"/>
      <c r="T25" s="134"/>
    </row>
    <row r="26" ht="19.95" customHeight="true" spans="1:20">
      <c r="A26" s="115" t="s">
        <v>247</v>
      </c>
      <c r="B26" s="115" t="s">
        <v>250</v>
      </c>
      <c r="C26" s="115" t="s">
        <v>250</v>
      </c>
      <c r="D26" s="92" t="s">
        <v>264</v>
      </c>
      <c r="E26" s="132" t="s">
        <v>251</v>
      </c>
      <c r="F26" s="134">
        <v>18.732714</v>
      </c>
      <c r="G26" s="134">
        <v>18.732714</v>
      </c>
      <c r="H26" s="134"/>
      <c r="I26" s="134"/>
      <c r="J26" s="134"/>
      <c r="K26" s="134"/>
      <c r="L26" s="134"/>
      <c r="M26" s="134"/>
      <c r="N26" s="134"/>
      <c r="O26" s="134"/>
      <c r="P26" s="134"/>
      <c r="Q26" s="134"/>
      <c r="R26" s="134"/>
      <c r="S26" s="134"/>
      <c r="T26" s="134"/>
    </row>
    <row r="27" ht="19.95" customHeight="true" spans="1:20">
      <c r="A27" s="115" t="s">
        <v>252</v>
      </c>
      <c r="B27" s="115" t="s">
        <v>253</v>
      </c>
      <c r="C27" s="115" t="s">
        <v>244</v>
      </c>
      <c r="D27" s="92" t="s">
        <v>264</v>
      </c>
      <c r="E27" s="132" t="s">
        <v>254</v>
      </c>
      <c r="F27" s="134">
        <v>30.413808</v>
      </c>
      <c r="G27" s="134">
        <v>30.413808</v>
      </c>
      <c r="H27" s="134"/>
      <c r="I27" s="134"/>
      <c r="J27" s="134"/>
      <c r="K27" s="134"/>
      <c r="L27" s="134"/>
      <c r="M27" s="134"/>
      <c r="N27" s="134"/>
      <c r="O27" s="134"/>
      <c r="P27" s="134"/>
      <c r="Q27" s="134"/>
      <c r="R27" s="134"/>
      <c r="S27" s="134"/>
      <c r="T27" s="134"/>
    </row>
    <row r="28" ht="19.95" customHeight="true" spans="1:20">
      <c r="A28" s="115" t="s">
        <v>242</v>
      </c>
      <c r="B28" s="115" t="s">
        <v>243</v>
      </c>
      <c r="C28" s="115" t="s">
        <v>266</v>
      </c>
      <c r="D28" s="92" t="s">
        <v>264</v>
      </c>
      <c r="E28" s="132" t="s">
        <v>267</v>
      </c>
      <c r="F28" s="134">
        <v>126</v>
      </c>
      <c r="G28" s="134"/>
      <c r="H28" s="134">
        <v>126</v>
      </c>
      <c r="I28" s="134"/>
      <c r="J28" s="134"/>
      <c r="K28" s="134"/>
      <c r="L28" s="134"/>
      <c r="M28" s="134"/>
      <c r="N28" s="134"/>
      <c r="O28" s="134"/>
      <c r="P28" s="134"/>
      <c r="Q28" s="134"/>
      <c r="R28" s="134"/>
      <c r="S28" s="134"/>
      <c r="T28" s="134"/>
    </row>
    <row r="29" ht="19.95" customHeight="true" spans="1:20">
      <c r="A29" s="129"/>
      <c r="B29" s="129"/>
      <c r="C29" s="129"/>
      <c r="D29" s="114" t="s">
        <v>213</v>
      </c>
      <c r="E29" s="114" t="s">
        <v>268</v>
      </c>
      <c r="F29" s="135">
        <f>841.755977-0.01</f>
        <v>841.745977</v>
      </c>
      <c r="G29" s="133"/>
      <c r="H29" s="133"/>
      <c r="I29" s="133"/>
      <c r="J29" s="133"/>
      <c r="K29" s="133">
        <v>794.243977</v>
      </c>
      <c r="L29" s="133"/>
      <c r="M29" s="133"/>
      <c r="N29" s="133"/>
      <c r="O29" s="133">
        <v>47.512</v>
      </c>
      <c r="P29" s="133"/>
      <c r="Q29" s="133"/>
      <c r="R29" s="133"/>
      <c r="S29" s="133"/>
      <c r="T29" s="133"/>
    </row>
    <row r="30" ht="19.95" customHeight="true" spans="1:20">
      <c r="A30" s="115" t="s">
        <v>247</v>
      </c>
      <c r="B30" s="115" t="s">
        <v>248</v>
      </c>
      <c r="C30" s="115" t="s">
        <v>253</v>
      </c>
      <c r="D30" s="92" t="s">
        <v>269</v>
      </c>
      <c r="E30" s="132" t="s">
        <v>265</v>
      </c>
      <c r="F30" s="134">
        <v>46</v>
      </c>
      <c r="G30" s="134"/>
      <c r="H30" s="134"/>
      <c r="I30" s="134"/>
      <c r="J30" s="134"/>
      <c r="K30" s="134"/>
      <c r="L30" s="134"/>
      <c r="M30" s="134"/>
      <c r="N30" s="134"/>
      <c r="O30" s="134">
        <v>46</v>
      </c>
      <c r="P30" s="134"/>
      <c r="Q30" s="134"/>
      <c r="R30" s="134"/>
      <c r="S30" s="134"/>
      <c r="T30" s="134"/>
    </row>
    <row r="31" ht="19.95" customHeight="true" spans="1:20">
      <c r="A31" s="115" t="s">
        <v>247</v>
      </c>
      <c r="B31" s="115" t="s">
        <v>250</v>
      </c>
      <c r="C31" s="115" t="s">
        <v>250</v>
      </c>
      <c r="D31" s="92" t="s">
        <v>269</v>
      </c>
      <c r="E31" s="132" t="s">
        <v>251</v>
      </c>
      <c r="F31" s="134">
        <v>31.681302</v>
      </c>
      <c r="G31" s="134"/>
      <c r="H31" s="134"/>
      <c r="I31" s="134"/>
      <c r="J31" s="134"/>
      <c r="K31" s="134">
        <v>30.169302</v>
      </c>
      <c r="L31" s="134"/>
      <c r="M31" s="134"/>
      <c r="N31" s="134"/>
      <c r="O31" s="134">
        <v>1.512</v>
      </c>
      <c r="P31" s="134"/>
      <c r="Q31" s="134"/>
      <c r="R31" s="134"/>
      <c r="S31" s="134"/>
      <c r="T31" s="134"/>
    </row>
    <row r="32" ht="19.95" customHeight="true" spans="1:20">
      <c r="A32" s="115" t="s">
        <v>242</v>
      </c>
      <c r="B32" s="115" t="s">
        <v>243</v>
      </c>
      <c r="C32" s="115" t="s">
        <v>259</v>
      </c>
      <c r="D32" s="92" t="s">
        <v>269</v>
      </c>
      <c r="E32" s="132" t="s">
        <v>260</v>
      </c>
      <c r="F32" s="134">
        <v>483.9412</v>
      </c>
      <c r="G32" s="134"/>
      <c r="H32" s="134"/>
      <c r="I32" s="134"/>
      <c r="J32" s="134"/>
      <c r="K32" s="134">
        <v>483.9412</v>
      </c>
      <c r="L32" s="134"/>
      <c r="M32" s="134"/>
      <c r="N32" s="134"/>
      <c r="O32" s="134"/>
      <c r="P32" s="134"/>
      <c r="Q32" s="134"/>
      <c r="R32" s="134"/>
      <c r="S32" s="134"/>
      <c r="T32" s="134"/>
    </row>
    <row r="33" ht="19.95" customHeight="true" spans="1:20">
      <c r="A33" s="115" t="s">
        <v>247</v>
      </c>
      <c r="B33" s="115" t="s">
        <v>248</v>
      </c>
      <c r="C33" s="115" t="s">
        <v>248</v>
      </c>
      <c r="D33" s="92" t="s">
        <v>269</v>
      </c>
      <c r="E33" s="132" t="s">
        <v>249</v>
      </c>
      <c r="F33" s="134">
        <v>61.374931</v>
      </c>
      <c r="G33" s="134"/>
      <c r="H33" s="134"/>
      <c r="I33" s="134"/>
      <c r="J33" s="134"/>
      <c r="K33" s="134">
        <v>61.374931</v>
      </c>
      <c r="L33" s="134"/>
      <c r="M33" s="134"/>
      <c r="N33" s="134"/>
      <c r="O33" s="134"/>
      <c r="P33" s="134"/>
      <c r="Q33" s="134"/>
      <c r="R33" s="134"/>
      <c r="S33" s="134"/>
      <c r="T33" s="134"/>
    </row>
    <row r="34" ht="19.95" customHeight="true" spans="1:20">
      <c r="A34" s="115" t="s">
        <v>252</v>
      </c>
      <c r="B34" s="115" t="s">
        <v>253</v>
      </c>
      <c r="C34" s="115" t="s">
        <v>244</v>
      </c>
      <c r="D34" s="92" t="s">
        <v>269</v>
      </c>
      <c r="E34" s="132" t="s">
        <v>254</v>
      </c>
      <c r="F34" s="134">
        <v>48.758544</v>
      </c>
      <c r="G34" s="134"/>
      <c r="H34" s="134"/>
      <c r="I34" s="134"/>
      <c r="J34" s="134"/>
      <c r="K34" s="134">
        <v>48.758544</v>
      </c>
      <c r="L34" s="134"/>
      <c r="M34" s="134"/>
      <c r="N34" s="134"/>
      <c r="O34" s="134"/>
      <c r="P34" s="134"/>
      <c r="Q34" s="134"/>
      <c r="R34" s="134"/>
      <c r="S34" s="134"/>
      <c r="T34" s="134"/>
    </row>
    <row r="35" ht="19.95" customHeight="true" spans="1:20">
      <c r="A35" s="115" t="s">
        <v>242</v>
      </c>
      <c r="B35" s="115" t="s">
        <v>243</v>
      </c>
      <c r="C35" s="115" t="s">
        <v>266</v>
      </c>
      <c r="D35" s="92" t="s">
        <v>269</v>
      </c>
      <c r="E35" s="132" t="s">
        <v>267</v>
      </c>
      <c r="F35" s="134">
        <v>170</v>
      </c>
      <c r="G35" s="134"/>
      <c r="H35" s="134"/>
      <c r="I35" s="134"/>
      <c r="J35" s="134"/>
      <c r="K35" s="134">
        <v>170</v>
      </c>
      <c r="L35" s="134"/>
      <c r="M35" s="134"/>
      <c r="N35" s="134"/>
      <c r="O35" s="134"/>
      <c r="P35" s="134"/>
      <c r="Q35" s="134"/>
      <c r="R35" s="134"/>
      <c r="S35" s="134"/>
      <c r="T35" s="134"/>
    </row>
    <row r="36" ht="19.95" customHeight="true" spans="1:20">
      <c r="A36" s="129"/>
      <c r="B36" s="129"/>
      <c r="C36" s="129"/>
      <c r="D36" s="114" t="s">
        <v>215</v>
      </c>
      <c r="E36" s="114" t="s">
        <v>270</v>
      </c>
      <c r="F36" s="133">
        <v>687.469914</v>
      </c>
      <c r="G36" s="133">
        <v>431.462114</v>
      </c>
      <c r="H36" s="133">
        <v>204.35</v>
      </c>
      <c r="I36" s="133">
        <v>4.65</v>
      </c>
      <c r="J36" s="133"/>
      <c r="K36" s="133"/>
      <c r="L36" s="133"/>
      <c r="M36" s="133"/>
      <c r="N36" s="133"/>
      <c r="O36" s="133">
        <v>47.0078</v>
      </c>
      <c r="P36" s="133"/>
      <c r="Q36" s="133"/>
      <c r="R36" s="133"/>
      <c r="S36" s="133"/>
      <c r="T36" s="133"/>
    </row>
    <row r="37" ht="19.95" customHeight="true" spans="1:20">
      <c r="A37" s="115" t="s">
        <v>247</v>
      </c>
      <c r="B37" s="115" t="s">
        <v>248</v>
      </c>
      <c r="C37" s="115" t="s">
        <v>253</v>
      </c>
      <c r="D37" s="92" t="s">
        <v>271</v>
      </c>
      <c r="E37" s="132" t="s">
        <v>265</v>
      </c>
      <c r="F37" s="134">
        <v>47.0078</v>
      </c>
      <c r="G37" s="134"/>
      <c r="H37" s="134"/>
      <c r="I37" s="134"/>
      <c r="J37" s="134"/>
      <c r="K37" s="134"/>
      <c r="L37" s="134"/>
      <c r="M37" s="134"/>
      <c r="N37" s="134"/>
      <c r="O37" s="134">
        <v>47.0078</v>
      </c>
      <c r="P37" s="134"/>
      <c r="Q37" s="134"/>
      <c r="R37" s="134"/>
      <c r="S37" s="134"/>
      <c r="T37" s="134"/>
    </row>
    <row r="38" ht="19.95" customHeight="true" spans="1:20">
      <c r="A38" s="115" t="s">
        <v>242</v>
      </c>
      <c r="B38" s="115" t="s">
        <v>243</v>
      </c>
      <c r="C38" s="115" t="s">
        <v>259</v>
      </c>
      <c r="D38" s="92" t="s">
        <v>271</v>
      </c>
      <c r="E38" s="132" t="s">
        <v>260</v>
      </c>
      <c r="F38" s="134">
        <v>382.6024</v>
      </c>
      <c r="G38" s="134">
        <v>320.1624</v>
      </c>
      <c r="H38" s="134">
        <v>62.44</v>
      </c>
      <c r="I38" s="134"/>
      <c r="J38" s="134"/>
      <c r="K38" s="134"/>
      <c r="L38" s="134"/>
      <c r="M38" s="134"/>
      <c r="N38" s="134"/>
      <c r="O38" s="134"/>
      <c r="P38" s="134"/>
      <c r="Q38" s="134"/>
      <c r="R38" s="134"/>
      <c r="S38" s="134"/>
      <c r="T38" s="134"/>
    </row>
    <row r="39" ht="19.95" customHeight="true" spans="1:20">
      <c r="A39" s="115" t="s">
        <v>247</v>
      </c>
      <c r="B39" s="115" t="s">
        <v>248</v>
      </c>
      <c r="C39" s="115" t="s">
        <v>248</v>
      </c>
      <c r="D39" s="92" t="s">
        <v>271</v>
      </c>
      <c r="E39" s="132" t="s">
        <v>249</v>
      </c>
      <c r="F39" s="134">
        <v>49.210022</v>
      </c>
      <c r="G39" s="134">
        <v>49.210022</v>
      </c>
      <c r="H39" s="134"/>
      <c r="I39" s="134"/>
      <c r="J39" s="134"/>
      <c r="K39" s="134"/>
      <c r="L39" s="134"/>
      <c r="M39" s="134"/>
      <c r="N39" s="134"/>
      <c r="O39" s="134"/>
      <c r="P39" s="134"/>
      <c r="Q39" s="134"/>
      <c r="R39" s="134"/>
      <c r="S39" s="134"/>
      <c r="T39" s="134"/>
    </row>
    <row r="40" ht="19.95" customHeight="true" spans="1:20">
      <c r="A40" s="115" t="s">
        <v>247</v>
      </c>
      <c r="B40" s="115" t="s">
        <v>250</v>
      </c>
      <c r="C40" s="115" t="s">
        <v>250</v>
      </c>
      <c r="D40" s="92" t="s">
        <v>271</v>
      </c>
      <c r="E40" s="132" t="s">
        <v>251</v>
      </c>
      <c r="F40" s="134">
        <v>24.217404</v>
      </c>
      <c r="G40" s="134">
        <v>24.217404</v>
      </c>
      <c r="H40" s="134"/>
      <c r="I40" s="134"/>
      <c r="J40" s="134"/>
      <c r="K40" s="134"/>
      <c r="L40" s="134"/>
      <c r="M40" s="134"/>
      <c r="N40" s="134"/>
      <c r="O40" s="134"/>
      <c r="P40" s="134"/>
      <c r="Q40" s="134"/>
      <c r="R40" s="134"/>
      <c r="S40" s="134"/>
      <c r="T40" s="134"/>
    </row>
    <row r="41" ht="19.95" customHeight="true" spans="1:20">
      <c r="A41" s="115" t="s">
        <v>252</v>
      </c>
      <c r="B41" s="115" t="s">
        <v>253</v>
      </c>
      <c r="C41" s="115" t="s">
        <v>244</v>
      </c>
      <c r="D41" s="92" t="s">
        <v>271</v>
      </c>
      <c r="E41" s="132" t="s">
        <v>254</v>
      </c>
      <c r="F41" s="134">
        <v>37.872288</v>
      </c>
      <c r="G41" s="134">
        <v>37.872288</v>
      </c>
      <c r="H41" s="134"/>
      <c r="I41" s="134"/>
      <c r="J41" s="134"/>
      <c r="K41" s="134"/>
      <c r="L41" s="134"/>
      <c r="M41" s="134"/>
      <c r="N41" s="134"/>
      <c r="O41" s="134"/>
      <c r="P41" s="134"/>
      <c r="Q41" s="134"/>
      <c r="R41" s="134"/>
      <c r="S41" s="134"/>
      <c r="T41" s="134"/>
    </row>
    <row r="42" ht="19.95" customHeight="true" spans="1:20">
      <c r="A42" s="115" t="s">
        <v>242</v>
      </c>
      <c r="B42" s="115" t="s">
        <v>243</v>
      </c>
      <c r="C42" s="115" t="s">
        <v>250</v>
      </c>
      <c r="D42" s="92" t="s">
        <v>271</v>
      </c>
      <c r="E42" s="132" t="s">
        <v>258</v>
      </c>
      <c r="F42" s="134">
        <v>146.56</v>
      </c>
      <c r="G42" s="134"/>
      <c r="H42" s="134">
        <v>141.91</v>
      </c>
      <c r="I42" s="134">
        <v>4.65</v>
      </c>
      <c r="J42" s="134"/>
      <c r="K42" s="134"/>
      <c r="L42" s="134"/>
      <c r="M42" s="134"/>
      <c r="N42" s="134"/>
      <c r="O42" s="134"/>
      <c r="P42" s="134"/>
      <c r="Q42" s="134"/>
      <c r="R42" s="134"/>
      <c r="S42" s="134"/>
      <c r="T42" s="134"/>
    </row>
    <row r="43" ht="19.95" customHeight="true" spans="1:20">
      <c r="A43" s="129"/>
      <c r="B43" s="129"/>
      <c r="C43" s="129"/>
      <c r="D43" s="114" t="s">
        <v>217</v>
      </c>
      <c r="E43" s="114" t="s">
        <v>272</v>
      </c>
      <c r="F43" s="133">
        <v>650.687149</v>
      </c>
      <c r="G43" s="133">
        <v>323.697149</v>
      </c>
      <c r="H43" s="133">
        <v>326.99</v>
      </c>
      <c r="I43" s="133"/>
      <c r="J43" s="133"/>
      <c r="K43" s="133"/>
      <c r="L43" s="133"/>
      <c r="M43" s="133"/>
      <c r="N43" s="133"/>
      <c r="O43" s="133"/>
      <c r="P43" s="133"/>
      <c r="Q43" s="133"/>
      <c r="R43" s="133"/>
      <c r="S43" s="133"/>
      <c r="T43" s="133"/>
    </row>
    <row r="44" ht="19.95" customHeight="true" spans="1:20">
      <c r="A44" s="115" t="s">
        <v>242</v>
      </c>
      <c r="B44" s="115" t="s">
        <v>243</v>
      </c>
      <c r="C44" s="115" t="s">
        <v>259</v>
      </c>
      <c r="D44" s="92" t="s">
        <v>273</v>
      </c>
      <c r="E44" s="132" t="s">
        <v>260</v>
      </c>
      <c r="F44" s="134">
        <v>298.20416</v>
      </c>
      <c r="G44" s="134">
        <v>256.21416</v>
      </c>
      <c r="H44" s="134">
        <v>41.99</v>
      </c>
      <c r="I44" s="134"/>
      <c r="J44" s="134"/>
      <c r="K44" s="134"/>
      <c r="L44" s="134"/>
      <c r="M44" s="134"/>
      <c r="N44" s="134"/>
      <c r="O44" s="134"/>
      <c r="P44" s="134"/>
      <c r="Q44" s="134"/>
      <c r="R44" s="134"/>
      <c r="S44" s="134"/>
      <c r="T44" s="134"/>
    </row>
    <row r="45" ht="19.95" customHeight="true" spans="1:20">
      <c r="A45" s="115" t="s">
        <v>247</v>
      </c>
      <c r="B45" s="115" t="s">
        <v>248</v>
      </c>
      <c r="C45" s="115" t="s">
        <v>248</v>
      </c>
      <c r="D45" s="92" t="s">
        <v>273</v>
      </c>
      <c r="E45" s="132" t="s">
        <v>249</v>
      </c>
      <c r="F45" s="134">
        <v>36.348365</v>
      </c>
      <c r="G45" s="134">
        <v>36.348365</v>
      </c>
      <c r="H45" s="134"/>
      <c r="I45" s="134"/>
      <c r="J45" s="134"/>
      <c r="K45" s="134"/>
      <c r="L45" s="134"/>
      <c r="M45" s="134"/>
      <c r="N45" s="134"/>
      <c r="O45" s="134"/>
      <c r="P45" s="134"/>
      <c r="Q45" s="134"/>
      <c r="R45" s="134"/>
      <c r="S45" s="134"/>
      <c r="T45" s="134"/>
    </row>
    <row r="46" ht="19.95" customHeight="true" spans="1:20">
      <c r="A46" s="115" t="s">
        <v>247</v>
      </c>
      <c r="B46" s="115" t="s">
        <v>250</v>
      </c>
      <c r="C46" s="115" t="s">
        <v>250</v>
      </c>
      <c r="D46" s="92" t="s">
        <v>273</v>
      </c>
      <c r="E46" s="132" t="s">
        <v>251</v>
      </c>
      <c r="F46" s="134">
        <v>2.247648</v>
      </c>
      <c r="G46" s="134">
        <v>2.247648</v>
      </c>
      <c r="H46" s="134"/>
      <c r="I46" s="134"/>
      <c r="J46" s="134"/>
      <c r="K46" s="134"/>
      <c r="L46" s="134"/>
      <c r="M46" s="134"/>
      <c r="N46" s="134"/>
      <c r="O46" s="134"/>
      <c r="P46" s="134"/>
      <c r="Q46" s="134"/>
      <c r="R46" s="134"/>
      <c r="S46" s="134"/>
      <c r="T46" s="134"/>
    </row>
    <row r="47" ht="19.95" customHeight="true" spans="1:20">
      <c r="A47" s="115" t="s">
        <v>252</v>
      </c>
      <c r="B47" s="115" t="s">
        <v>253</v>
      </c>
      <c r="C47" s="115" t="s">
        <v>244</v>
      </c>
      <c r="D47" s="92" t="s">
        <v>273</v>
      </c>
      <c r="E47" s="132" t="s">
        <v>254</v>
      </c>
      <c r="F47" s="134">
        <v>28.886976</v>
      </c>
      <c r="G47" s="134">
        <v>28.886976</v>
      </c>
      <c r="H47" s="134"/>
      <c r="I47" s="134"/>
      <c r="J47" s="134"/>
      <c r="K47" s="134"/>
      <c r="L47" s="134"/>
      <c r="M47" s="134"/>
      <c r="N47" s="134"/>
      <c r="O47" s="134"/>
      <c r="P47" s="134"/>
      <c r="Q47" s="134"/>
      <c r="R47" s="134"/>
      <c r="S47" s="134"/>
      <c r="T47" s="134"/>
    </row>
    <row r="48" ht="19.95" customHeight="true" spans="1:20">
      <c r="A48" s="115" t="s">
        <v>242</v>
      </c>
      <c r="B48" s="115" t="s">
        <v>243</v>
      </c>
      <c r="C48" s="115" t="s">
        <v>250</v>
      </c>
      <c r="D48" s="92" t="s">
        <v>273</v>
      </c>
      <c r="E48" s="132" t="s">
        <v>258</v>
      </c>
      <c r="F48" s="134">
        <v>285</v>
      </c>
      <c r="G48" s="134"/>
      <c r="H48" s="134">
        <v>285</v>
      </c>
      <c r="I48" s="134"/>
      <c r="J48" s="134"/>
      <c r="K48" s="134"/>
      <c r="L48" s="134"/>
      <c r="M48" s="134"/>
      <c r="N48" s="134"/>
      <c r="O48" s="134"/>
      <c r="P48" s="134"/>
      <c r="Q48" s="134"/>
      <c r="R48" s="134"/>
      <c r="S48" s="134"/>
      <c r="T48" s="13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4722222222222" right="0.0784722222222222" top="0.0784722222222222" bottom="0.0784722222222222" header="0" footer="0"/>
  <pageSetup paperSize="9" scale="9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8"/>
  <sheetViews>
    <sheetView workbookViewId="0">
      <selection activeCell="A3" sqref="A3:S3"/>
    </sheetView>
  </sheetViews>
  <sheetFormatPr defaultColWidth="9.775" defaultRowHeight="13.5"/>
  <cols>
    <col min="1" max="2" width="4.10833333333333" customWidth="true"/>
    <col min="3" max="3" width="4.21666666666667" customWidth="true"/>
    <col min="4" max="4" width="6.10833333333333" customWidth="true"/>
    <col min="5" max="5" width="24.875" customWidth="true"/>
    <col min="6" max="6" width="8.625" customWidth="true"/>
    <col min="7" max="9" width="7.875" customWidth="true"/>
    <col min="10" max="10" width="7.21666666666667" customWidth="true"/>
    <col min="11" max="11" width="7.875" customWidth="true"/>
    <col min="12" max="12" width="7.21666666666667" customWidth="true"/>
    <col min="13" max="13" width="7.875" customWidth="true"/>
    <col min="14" max="14" width="7.21666666666667" customWidth="true"/>
    <col min="15" max="16" width="5.75" customWidth="true"/>
    <col min="17" max="17" width="5.775" customWidth="true"/>
    <col min="18" max="19" width="5.75" customWidth="true"/>
    <col min="20" max="20" width="7.5" customWidth="true"/>
    <col min="21" max="21" width="5.75" customWidth="true"/>
    <col min="22" max="23" width="9.775" customWidth="true"/>
  </cols>
  <sheetData>
    <row r="1" ht="14.25" customHeight="true" spans="1:21">
      <c r="A1" s="6"/>
      <c r="T1" s="94" t="s">
        <v>274</v>
      </c>
      <c r="U1" s="94"/>
    </row>
    <row r="2" ht="32.4" customHeight="true" spans="1:21">
      <c r="A2" s="86" t="s">
        <v>11</v>
      </c>
      <c r="B2" s="86"/>
      <c r="C2" s="86"/>
      <c r="D2" s="86"/>
      <c r="E2" s="86"/>
      <c r="F2" s="86"/>
      <c r="G2" s="86"/>
      <c r="H2" s="86"/>
      <c r="I2" s="86"/>
      <c r="J2" s="86"/>
      <c r="K2" s="86"/>
      <c r="L2" s="86"/>
      <c r="M2" s="86"/>
      <c r="N2" s="86"/>
      <c r="O2" s="86"/>
      <c r="P2" s="86"/>
      <c r="Q2" s="86"/>
      <c r="R2" s="86"/>
      <c r="S2" s="86"/>
      <c r="T2" s="86"/>
      <c r="U2" s="86"/>
    </row>
    <row r="3" ht="30" customHeight="true" spans="1:21">
      <c r="A3" s="87" t="s">
        <v>30</v>
      </c>
      <c r="B3" s="87"/>
      <c r="C3" s="87"/>
      <c r="D3" s="87"/>
      <c r="E3" s="87"/>
      <c r="F3" s="87"/>
      <c r="G3" s="87"/>
      <c r="H3" s="87"/>
      <c r="I3" s="87"/>
      <c r="J3" s="87"/>
      <c r="K3" s="87"/>
      <c r="L3" s="87"/>
      <c r="M3" s="87"/>
      <c r="N3" s="87"/>
      <c r="O3" s="87"/>
      <c r="P3" s="87"/>
      <c r="Q3" s="87"/>
      <c r="R3" s="87"/>
      <c r="S3" s="87"/>
      <c r="T3" s="32" t="s">
        <v>31</v>
      </c>
      <c r="U3" s="32"/>
    </row>
    <row r="4" ht="19.5" customHeight="true" spans="1:21">
      <c r="A4" s="98" t="s">
        <v>220</v>
      </c>
      <c r="B4" s="98"/>
      <c r="C4" s="98"/>
      <c r="D4" s="98" t="s">
        <v>221</v>
      </c>
      <c r="E4" s="98" t="s">
        <v>222</v>
      </c>
      <c r="F4" s="98" t="s">
        <v>275</v>
      </c>
      <c r="G4" s="98" t="s">
        <v>168</v>
      </c>
      <c r="H4" s="98"/>
      <c r="I4" s="98"/>
      <c r="J4" s="98"/>
      <c r="K4" s="98" t="s">
        <v>169</v>
      </c>
      <c r="L4" s="98"/>
      <c r="M4" s="98"/>
      <c r="N4" s="98"/>
      <c r="O4" s="98"/>
      <c r="P4" s="98"/>
      <c r="Q4" s="98"/>
      <c r="R4" s="98"/>
      <c r="S4" s="98"/>
      <c r="T4" s="98"/>
      <c r="U4" s="98"/>
    </row>
    <row r="5" ht="33.15" customHeight="true" spans="1:21">
      <c r="A5" s="98" t="s">
        <v>238</v>
      </c>
      <c r="B5" s="98" t="s">
        <v>239</v>
      </c>
      <c r="C5" s="98" t="s">
        <v>240</v>
      </c>
      <c r="D5" s="98"/>
      <c r="E5" s="98"/>
      <c r="F5" s="98"/>
      <c r="G5" s="98" t="s">
        <v>137</v>
      </c>
      <c r="H5" s="98" t="s">
        <v>276</v>
      </c>
      <c r="I5" s="98" t="s">
        <v>277</v>
      </c>
      <c r="J5" s="98" t="s">
        <v>232</v>
      </c>
      <c r="K5" s="98" t="s">
        <v>137</v>
      </c>
      <c r="L5" s="98" t="s">
        <v>278</v>
      </c>
      <c r="M5" s="98" t="s">
        <v>279</v>
      </c>
      <c r="N5" s="98" t="s">
        <v>280</v>
      </c>
      <c r="O5" s="98" t="s">
        <v>234</v>
      </c>
      <c r="P5" s="98" t="s">
        <v>281</v>
      </c>
      <c r="Q5" s="98" t="s">
        <v>282</v>
      </c>
      <c r="R5" s="98" t="s">
        <v>283</v>
      </c>
      <c r="S5" s="98" t="s">
        <v>230</v>
      </c>
      <c r="T5" s="98" t="s">
        <v>233</v>
      </c>
      <c r="U5" s="98" t="s">
        <v>237</v>
      </c>
    </row>
    <row r="6" ht="19.95" customHeight="true" spans="1:21">
      <c r="A6" s="88"/>
      <c r="B6" s="88"/>
      <c r="C6" s="88"/>
      <c r="D6" s="88"/>
      <c r="E6" s="88" t="s">
        <v>156</v>
      </c>
      <c r="F6" s="90">
        <v>11867.263356</v>
      </c>
      <c r="G6" s="90">
        <v>9103.773356</v>
      </c>
      <c r="H6" s="90">
        <v>7112.875616</v>
      </c>
      <c r="I6" s="90">
        <v>1461.75</v>
      </c>
      <c r="J6" s="90">
        <v>529.14774</v>
      </c>
      <c r="K6" s="90">
        <v>2763.49</v>
      </c>
      <c r="L6" s="90"/>
      <c r="M6" s="90">
        <v>2758.84</v>
      </c>
      <c r="N6" s="90"/>
      <c r="O6" s="90"/>
      <c r="P6" s="90"/>
      <c r="Q6" s="90">
        <v>4.65</v>
      </c>
      <c r="R6" s="90"/>
      <c r="S6" s="90"/>
      <c r="T6" s="90"/>
      <c r="U6" s="90"/>
    </row>
    <row r="7" ht="19.95" customHeight="true" spans="1:21">
      <c r="A7" s="88"/>
      <c r="B7" s="88"/>
      <c r="C7" s="88"/>
      <c r="D7" s="91" t="s">
        <v>157</v>
      </c>
      <c r="E7" s="91" t="s">
        <v>158</v>
      </c>
      <c r="F7" s="116">
        <v>11867.263356</v>
      </c>
      <c r="G7" s="90">
        <v>9103.773356</v>
      </c>
      <c r="H7" s="90">
        <v>7112.875616</v>
      </c>
      <c r="I7" s="90">
        <v>1461.75</v>
      </c>
      <c r="J7" s="90">
        <v>529.14774</v>
      </c>
      <c r="K7" s="90">
        <v>2763.49</v>
      </c>
      <c r="L7" s="90">
        <v>0</v>
      </c>
      <c r="M7" s="90">
        <v>2758.84</v>
      </c>
      <c r="N7" s="90"/>
      <c r="O7" s="90"/>
      <c r="P7" s="90"/>
      <c r="Q7" s="90">
        <v>4.65</v>
      </c>
      <c r="R7" s="90"/>
      <c r="S7" s="90"/>
      <c r="T7" s="90"/>
      <c r="U7" s="90"/>
    </row>
    <row r="8" ht="19.95" customHeight="true" spans="1:21">
      <c r="A8" s="129"/>
      <c r="B8" s="129"/>
      <c r="C8" s="129"/>
      <c r="D8" s="114" t="s">
        <v>173</v>
      </c>
      <c r="E8" s="114" t="s">
        <v>241</v>
      </c>
      <c r="F8" s="116">
        <v>9044.1268</v>
      </c>
      <c r="G8" s="90">
        <v>7008.1968</v>
      </c>
      <c r="H8" s="90">
        <v>5368.04886</v>
      </c>
      <c r="I8" s="90">
        <v>1217.52</v>
      </c>
      <c r="J8" s="90">
        <v>422.62794</v>
      </c>
      <c r="K8" s="90">
        <v>2035.93</v>
      </c>
      <c r="L8" s="90">
        <v>0</v>
      </c>
      <c r="M8" s="90">
        <v>2035.93</v>
      </c>
      <c r="N8" s="90"/>
      <c r="O8" s="90"/>
      <c r="P8" s="90"/>
      <c r="Q8" s="90"/>
      <c r="R8" s="90"/>
      <c r="S8" s="90"/>
      <c r="T8" s="90"/>
      <c r="U8" s="90"/>
    </row>
    <row r="9" ht="19.95" customHeight="true" spans="1:21">
      <c r="A9" s="115" t="s">
        <v>242</v>
      </c>
      <c r="B9" s="115" t="s">
        <v>243</v>
      </c>
      <c r="C9" s="115" t="s">
        <v>244</v>
      </c>
      <c r="D9" s="130">
        <v>136001</v>
      </c>
      <c r="E9" s="132" t="s">
        <v>246</v>
      </c>
      <c r="F9" s="111">
        <v>5759.37744</v>
      </c>
      <c r="G9" s="93">
        <v>5649.37744</v>
      </c>
      <c r="H9" s="93">
        <v>4009.2295</v>
      </c>
      <c r="I9" s="93">
        <v>1217.52</v>
      </c>
      <c r="J9" s="93">
        <v>422.62794</v>
      </c>
      <c r="K9" s="93">
        <v>110</v>
      </c>
      <c r="L9" s="93"/>
      <c r="M9" s="93">
        <v>110</v>
      </c>
      <c r="N9" s="93"/>
      <c r="O9" s="93"/>
      <c r="P9" s="93"/>
      <c r="Q9" s="93"/>
      <c r="R9" s="93"/>
      <c r="S9" s="93"/>
      <c r="T9" s="93"/>
      <c r="U9" s="93"/>
    </row>
    <row r="10" ht="19.95" customHeight="true" spans="1:21">
      <c r="A10" s="115" t="s">
        <v>247</v>
      </c>
      <c r="B10" s="115" t="s">
        <v>248</v>
      </c>
      <c r="C10" s="115" t="s">
        <v>248</v>
      </c>
      <c r="D10" s="130">
        <v>136001</v>
      </c>
      <c r="E10" s="132" t="s">
        <v>249</v>
      </c>
      <c r="F10" s="111">
        <v>595.187912</v>
      </c>
      <c r="G10" s="93">
        <v>595.187912</v>
      </c>
      <c r="H10" s="93">
        <v>595.187912</v>
      </c>
      <c r="I10" s="93"/>
      <c r="J10" s="93"/>
      <c r="K10" s="93"/>
      <c r="L10" s="93"/>
      <c r="M10" s="93"/>
      <c r="N10" s="93"/>
      <c r="O10" s="93"/>
      <c r="P10" s="93"/>
      <c r="Q10" s="93"/>
      <c r="R10" s="93"/>
      <c r="S10" s="93"/>
      <c r="T10" s="93"/>
      <c r="U10" s="93"/>
    </row>
    <row r="11" ht="19.95" customHeight="true" spans="1:21">
      <c r="A11" s="115" t="s">
        <v>247</v>
      </c>
      <c r="B11" s="115" t="s">
        <v>250</v>
      </c>
      <c r="C11" s="115" t="s">
        <v>250</v>
      </c>
      <c r="D11" s="130">
        <v>136001</v>
      </c>
      <c r="E11" s="132" t="s">
        <v>251</v>
      </c>
      <c r="F11" s="111">
        <v>292.373508</v>
      </c>
      <c r="G11" s="93">
        <v>292.373508</v>
      </c>
      <c r="H11" s="93">
        <v>292.373508</v>
      </c>
      <c r="I11" s="93"/>
      <c r="J11" s="93"/>
      <c r="K11" s="93"/>
      <c r="L11" s="93"/>
      <c r="M11" s="93"/>
      <c r="N11" s="93"/>
      <c r="O11" s="93"/>
      <c r="P11" s="93"/>
      <c r="Q11" s="93"/>
      <c r="R11" s="93"/>
      <c r="S11" s="93"/>
      <c r="T11" s="93"/>
      <c r="U11" s="93"/>
    </row>
    <row r="12" ht="19.95" customHeight="true" spans="1:21">
      <c r="A12" s="115" t="s">
        <v>252</v>
      </c>
      <c r="B12" s="115" t="s">
        <v>253</v>
      </c>
      <c r="C12" s="115" t="s">
        <v>244</v>
      </c>
      <c r="D12" s="130">
        <v>136001</v>
      </c>
      <c r="E12" s="132" t="s">
        <v>254</v>
      </c>
      <c r="F12" s="111">
        <v>471.25794</v>
      </c>
      <c r="G12" s="93">
        <v>471.25794</v>
      </c>
      <c r="H12" s="93">
        <v>471.25794</v>
      </c>
      <c r="I12" s="93"/>
      <c r="J12" s="93"/>
      <c r="K12" s="93"/>
      <c r="L12" s="93"/>
      <c r="M12" s="93"/>
      <c r="N12" s="93"/>
      <c r="O12" s="93"/>
      <c r="P12" s="93"/>
      <c r="Q12" s="93"/>
      <c r="R12" s="93"/>
      <c r="S12" s="93"/>
      <c r="T12" s="93"/>
      <c r="U12" s="93"/>
    </row>
    <row r="13" ht="19.95" customHeight="true" spans="1:21">
      <c r="A13" s="115" t="s">
        <v>242</v>
      </c>
      <c r="B13" s="115" t="s">
        <v>243</v>
      </c>
      <c r="C13" s="115" t="s">
        <v>255</v>
      </c>
      <c r="D13" s="130">
        <v>136001</v>
      </c>
      <c r="E13" s="132" t="s">
        <v>256</v>
      </c>
      <c r="F13" s="111">
        <v>642.73</v>
      </c>
      <c r="G13" s="93"/>
      <c r="H13" s="93"/>
      <c r="I13" s="93"/>
      <c r="J13" s="93"/>
      <c r="K13" s="93">
        <v>642.73</v>
      </c>
      <c r="L13" s="93"/>
      <c r="M13" s="93">
        <v>642.73</v>
      </c>
      <c r="N13" s="93"/>
      <c r="O13" s="93"/>
      <c r="P13" s="93"/>
      <c r="Q13" s="93"/>
      <c r="R13" s="93"/>
      <c r="S13" s="93"/>
      <c r="T13" s="93"/>
      <c r="U13" s="93"/>
    </row>
    <row r="14" ht="19.95" customHeight="true" spans="1:21">
      <c r="A14" s="115" t="s">
        <v>242</v>
      </c>
      <c r="B14" s="115" t="s">
        <v>243</v>
      </c>
      <c r="C14" s="115" t="s">
        <v>248</v>
      </c>
      <c r="D14" s="130">
        <v>136001</v>
      </c>
      <c r="E14" s="132" t="s">
        <v>257</v>
      </c>
      <c r="F14" s="111">
        <v>36</v>
      </c>
      <c r="G14" s="93"/>
      <c r="H14" s="93"/>
      <c r="I14" s="93"/>
      <c r="J14" s="93"/>
      <c r="K14" s="93">
        <v>36</v>
      </c>
      <c r="L14" s="93"/>
      <c r="M14" s="93">
        <v>36</v>
      </c>
      <c r="N14" s="93"/>
      <c r="O14" s="93"/>
      <c r="P14" s="93"/>
      <c r="Q14" s="93"/>
      <c r="R14" s="93"/>
      <c r="S14" s="93"/>
      <c r="T14" s="93"/>
      <c r="U14" s="93"/>
    </row>
    <row r="15" ht="19.95" customHeight="true" spans="1:21">
      <c r="A15" s="115" t="s">
        <v>242</v>
      </c>
      <c r="B15" s="115" t="s">
        <v>243</v>
      </c>
      <c r="C15" s="115" t="s">
        <v>250</v>
      </c>
      <c r="D15" s="130">
        <v>136001</v>
      </c>
      <c r="E15" s="132" t="s">
        <v>258</v>
      </c>
      <c r="F15" s="111">
        <v>1.2</v>
      </c>
      <c r="G15" s="93"/>
      <c r="H15" s="93"/>
      <c r="I15" s="93"/>
      <c r="J15" s="93"/>
      <c r="K15" s="93">
        <v>1.2</v>
      </c>
      <c r="L15" s="93"/>
      <c r="M15" s="93">
        <v>1.2</v>
      </c>
      <c r="N15" s="93"/>
      <c r="O15" s="93"/>
      <c r="P15" s="93"/>
      <c r="Q15" s="93"/>
      <c r="R15" s="93"/>
      <c r="S15" s="93"/>
      <c r="T15" s="93"/>
      <c r="U15" s="93"/>
    </row>
    <row r="16" ht="19.95" customHeight="true" spans="1:21">
      <c r="A16" s="115" t="s">
        <v>242</v>
      </c>
      <c r="B16" s="115" t="s">
        <v>243</v>
      </c>
      <c r="C16" s="115" t="s">
        <v>259</v>
      </c>
      <c r="D16" s="130">
        <v>136001</v>
      </c>
      <c r="E16" s="132" t="s">
        <v>260</v>
      </c>
      <c r="F16" s="111">
        <v>1246</v>
      </c>
      <c r="G16" s="93"/>
      <c r="H16" s="93"/>
      <c r="I16" s="93"/>
      <c r="J16" s="93"/>
      <c r="K16" s="93">
        <v>1246</v>
      </c>
      <c r="L16" s="93"/>
      <c r="M16" s="93">
        <v>1246</v>
      </c>
      <c r="N16" s="93"/>
      <c r="O16" s="93"/>
      <c r="P16" s="93"/>
      <c r="Q16" s="93"/>
      <c r="R16" s="93"/>
      <c r="S16" s="93"/>
      <c r="T16" s="93"/>
      <c r="U16" s="93"/>
    </row>
    <row r="17" ht="19.95" customHeight="true" spans="1:21">
      <c r="A17" s="129"/>
      <c r="B17" s="129"/>
      <c r="C17" s="129"/>
      <c r="D17" s="131">
        <v>136003</v>
      </c>
      <c r="E17" s="114" t="s">
        <v>261</v>
      </c>
      <c r="F17" s="116">
        <v>118.357676</v>
      </c>
      <c r="G17" s="90">
        <v>118.357676</v>
      </c>
      <c r="H17" s="90">
        <v>102.177676</v>
      </c>
      <c r="I17" s="90">
        <v>16.18</v>
      </c>
      <c r="J17" s="90">
        <v>0</v>
      </c>
      <c r="K17" s="90">
        <v>0</v>
      </c>
      <c r="L17" s="90">
        <v>0</v>
      </c>
      <c r="M17" s="90"/>
      <c r="N17" s="90"/>
      <c r="O17" s="90"/>
      <c r="P17" s="90"/>
      <c r="Q17" s="90"/>
      <c r="R17" s="90"/>
      <c r="S17" s="90"/>
      <c r="T17" s="90"/>
      <c r="U17" s="90"/>
    </row>
    <row r="18" ht="19.95" customHeight="true" spans="1:21">
      <c r="A18" s="115" t="s">
        <v>242</v>
      </c>
      <c r="B18" s="115" t="s">
        <v>243</v>
      </c>
      <c r="C18" s="115" t="s">
        <v>259</v>
      </c>
      <c r="D18" s="130">
        <v>136003</v>
      </c>
      <c r="E18" s="132" t="s">
        <v>260</v>
      </c>
      <c r="F18" s="111">
        <v>92.1676</v>
      </c>
      <c r="G18" s="93">
        <v>92.1676</v>
      </c>
      <c r="H18" s="93">
        <v>75.9876</v>
      </c>
      <c r="I18" s="93">
        <v>16.18</v>
      </c>
      <c r="J18" s="93"/>
      <c r="K18" s="93"/>
      <c r="L18" s="93"/>
      <c r="M18" s="93"/>
      <c r="N18" s="93"/>
      <c r="O18" s="93"/>
      <c r="P18" s="93"/>
      <c r="Q18" s="93"/>
      <c r="R18" s="93"/>
      <c r="S18" s="93"/>
      <c r="T18" s="93"/>
      <c r="U18" s="93"/>
    </row>
    <row r="19" ht="19.95" customHeight="true" spans="1:21">
      <c r="A19" s="115" t="s">
        <v>247</v>
      </c>
      <c r="B19" s="115" t="s">
        <v>248</v>
      </c>
      <c r="C19" s="115" t="s">
        <v>248</v>
      </c>
      <c r="D19" s="130">
        <v>136003</v>
      </c>
      <c r="E19" s="132" t="s">
        <v>249</v>
      </c>
      <c r="F19" s="111">
        <v>11.473018</v>
      </c>
      <c r="G19" s="93">
        <v>11.473018</v>
      </c>
      <c r="H19" s="93">
        <v>11.473018</v>
      </c>
      <c r="I19" s="93"/>
      <c r="J19" s="93"/>
      <c r="K19" s="93"/>
      <c r="L19" s="93"/>
      <c r="M19" s="93"/>
      <c r="N19" s="93"/>
      <c r="O19" s="93"/>
      <c r="P19" s="93"/>
      <c r="Q19" s="93"/>
      <c r="R19" s="93"/>
      <c r="S19" s="93"/>
      <c r="T19" s="93"/>
      <c r="U19" s="93"/>
    </row>
    <row r="20" ht="19.95" customHeight="true" spans="1:21">
      <c r="A20" s="115" t="s">
        <v>247</v>
      </c>
      <c r="B20" s="115" t="s">
        <v>250</v>
      </c>
      <c r="C20" s="115" t="s">
        <v>250</v>
      </c>
      <c r="D20" s="130">
        <v>136003</v>
      </c>
      <c r="E20" s="132" t="s">
        <v>251</v>
      </c>
      <c r="F20" s="111">
        <v>5.598546</v>
      </c>
      <c r="G20" s="93">
        <v>5.598546</v>
      </c>
      <c r="H20" s="93">
        <v>5.598546</v>
      </c>
      <c r="I20" s="93"/>
      <c r="J20" s="93"/>
      <c r="K20" s="93"/>
      <c r="L20" s="93"/>
      <c r="M20" s="93"/>
      <c r="N20" s="93"/>
      <c r="O20" s="93"/>
      <c r="P20" s="93"/>
      <c r="Q20" s="93"/>
      <c r="R20" s="93"/>
      <c r="S20" s="93"/>
      <c r="T20" s="93"/>
      <c r="U20" s="93"/>
    </row>
    <row r="21" ht="19.95" customHeight="true" spans="1:21">
      <c r="A21" s="115" t="s">
        <v>252</v>
      </c>
      <c r="B21" s="115" t="s">
        <v>253</v>
      </c>
      <c r="C21" s="115" t="s">
        <v>244</v>
      </c>
      <c r="D21" s="130">
        <v>136003</v>
      </c>
      <c r="E21" s="132" t="s">
        <v>254</v>
      </c>
      <c r="F21" s="111">
        <v>9.118512</v>
      </c>
      <c r="G21" s="93">
        <v>9.118512</v>
      </c>
      <c r="H21" s="93">
        <v>9.118512</v>
      </c>
      <c r="I21" s="93"/>
      <c r="J21" s="93"/>
      <c r="K21" s="93"/>
      <c r="L21" s="93"/>
      <c r="M21" s="93"/>
      <c r="N21" s="93"/>
      <c r="O21" s="93"/>
      <c r="P21" s="93"/>
      <c r="Q21" s="93"/>
      <c r="R21" s="93"/>
      <c r="S21" s="93"/>
      <c r="T21" s="93"/>
      <c r="U21" s="93"/>
    </row>
    <row r="22" ht="19.95" customHeight="true" spans="1:21">
      <c r="A22" s="129"/>
      <c r="B22" s="129"/>
      <c r="C22" s="129"/>
      <c r="D22" s="131">
        <v>136004</v>
      </c>
      <c r="E22" s="114" t="s">
        <v>263</v>
      </c>
      <c r="F22" s="123">
        <f>524.86584-0.01</f>
        <v>524.85584</v>
      </c>
      <c r="G22" s="124">
        <f>398.86584-0.01</f>
        <v>398.85584</v>
      </c>
      <c r="H22" s="124">
        <f>340.86584-0.01</f>
        <v>340.85584</v>
      </c>
      <c r="I22" s="90">
        <v>46</v>
      </c>
      <c r="J22" s="90">
        <v>12</v>
      </c>
      <c r="K22" s="90">
        <v>126</v>
      </c>
      <c r="L22" s="90">
        <v>0</v>
      </c>
      <c r="M22" s="90">
        <v>126</v>
      </c>
      <c r="N22" s="90"/>
      <c r="O22" s="90"/>
      <c r="P22" s="90"/>
      <c r="Q22" s="90"/>
      <c r="R22" s="90"/>
      <c r="S22" s="90"/>
      <c r="T22" s="90"/>
      <c r="U22" s="90"/>
    </row>
    <row r="23" ht="19.95" customHeight="true" spans="1:21">
      <c r="A23" s="115" t="s">
        <v>247</v>
      </c>
      <c r="B23" s="115" t="s">
        <v>248</v>
      </c>
      <c r="C23" s="115" t="s">
        <v>253</v>
      </c>
      <c r="D23" s="130">
        <v>136004</v>
      </c>
      <c r="E23" s="132" t="s">
        <v>265</v>
      </c>
      <c r="F23" s="111">
        <v>12</v>
      </c>
      <c r="G23" s="93">
        <v>12</v>
      </c>
      <c r="H23" s="93"/>
      <c r="I23" s="93"/>
      <c r="J23" s="93">
        <v>12</v>
      </c>
      <c r="K23" s="93"/>
      <c r="L23" s="93"/>
      <c r="M23" s="93"/>
      <c r="N23" s="93"/>
      <c r="O23" s="93"/>
      <c r="P23" s="93"/>
      <c r="Q23" s="93"/>
      <c r="R23" s="93"/>
      <c r="S23" s="93"/>
      <c r="T23" s="93"/>
      <c r="U23" s="93"/>
    </row>
    <row r="24" ht="19.95" customHeight="true" spans="1:21">
      <c r="A24" s="115" t="s">
        <v>242</v>
      </c>
      <c r="B24" s="115" t="s">
        <v>243</v>
      </c>
      <c r="C24" s="115" t="s">
        <v>259</v>
      </c>
      <c r="D24" s="130">
        <v>136004</v>
      </c>
      <c r="E24" s="132" t="s">
        <v>260</v>
      </c>
      <c r="F24" s="111">
        <v>299.4484</v>
      </c>
      <c r="G24" s="93">
        <v>299.4484</v>
      </c>
      <c r="H24" s="93">
        <v>253.4484</v>
      </c>
      <c r="I24" s="93">
        <v>46</v>
      </c>
      <c r="J24" s="93"/>
      <c r="K24" s="93"/>
      <c r="L24" s="93"/>
      <c r="M24" s="93"/>
      <c r="N24" s="93"/>
      <c r="O24" s="93"/>
      <c r="P24" s="93"/>
      <c r="Q24" s="93"/>
      <c r="R24" s="93"/>
      <c r="S24" s="93"/>
      <c r="T24" s="93"/>
      <c r="U24" s="93"/>
    </row>
    <row r="25" ht="19.95" customHeight="true" spans="1:21">
      <c r="A25" s="115" t="s">
        <v>247</v>
      </c>
      <c r="B25" s="115" t="s">
        <v>248</v>
      </c>
      <c r="C25" s="115" t="s">
        <v>248</v>
      </c>
      <c r="D25" s="130">
        <v>136004</v>
      </c>
      <c r="E25" s="132" t="s">
        <v>249</v>
      </c>
      <c r="F25" s="111">
        <v>38.270918</v>
      </c>
      <c r="G25" s="93">
        <v>38.270918</v>
      </c>
      <c r="H25" s="93">
        <v>38.270918</v>
      </c>
      <c r="I25" s="93"/>
      <c r="J25" s="93"/>
      <c r="K25" s="93"/>
      <c r="L25" s="93"/>
      <c r="M25" s="93"/>
      <c r="N25" s="93"/>
      <c r="O25" s="93"/>
      <c r="P25" s="93"/>
      <c r="Q25" s="93"/>
      <c r="R25" s="93"/>
      <c r="S25" s="93"/>
      <c r="T25" s="93"/>
      <c r="U25" s="93"/>
    </row>
    <row r="26" ht="19.95" customHeight="true" spans="1:21">
      <c r="A26" s="115" t="s">
        <v>247</v>
      </c>
      <c r="B26" s="115" t="s">
        <v>250</v>
      </c>
      <c r="C26" s="115" t="s">
        <v>250</v>
      </c>
      <c r="D26" s="130">
        <v>136004</v>
      </c>
      <c r="E26" s="132" t="s">
        <v>251</v>
      </c>
      <c r="F26" s="111">
        <v>18.732714</v>
      </c>
      <c r="G26" s="93">
        <v>18.732714</v>
      </c>
      <c r="H26" s="93">
        <v>18.732714</v>
      </c>
      <c r="I26" s="93"/>
      <c r="J26" s="93"/>
      <c r="K26" s="93"/>
      <c r="L26" s="93"/>
      <c r="M26" s="93"/>
      <c r="N26" s="93"/>
      <c r="O26" s="93"/>
      <c r="P26" s="93"/>
      <c r="Q26" s="93"/>
      <c r="R26" s="93"/>
      <c r="S26" s="93"/>
      <c r="T26" s="93"/>
      <c r="U26" s="93"/>
    </row>
    <row r="27" ht="19.95" customHeight="true" spans="1:21">
      <c r="A27" s="115" t="s">
        <v>252</v>
      </c>
      <c r="B27" s="115" t="s">
        <v>253</v>
      </c>
      <c r="C27" s="115" t="s">
        <v>244</v>
      </c>
      <c r="D27" s="130">
        <v>136004</v>
      </c>
      <c r="E27" s="132" t="s">
        <v>254</v>
      </c>
      <c r="F27" s="111">
        <v>30.413808</v>
      </c>
      <c r="G27" s="93">
        <v>30.413808</v>
      </c>
      <c r="H27" s="93">
        <v>30.413808</v>
      </c>
      <c r="I27" s="93"/>
      <c r="J27" s="93"/>
      <c r="K27" s="93"/>
      <c r="L27" s="93"/>
      <c r="M27" s="93"/>
      <c r="N27" s="93"/>
      <c r="O27" s="93"/>
      <c r="P27" s="93"/>
      <c r="Q27" s="93"/>
      <c r="R27" s="93"/>
      <c r="S27" s="93"/>
      <c r="T27" s="93"/>
      <c r="U27" s="93"/>
    </row>
    <row r="28" ht="19.95" customHeight="true" spans="1:21">
      <c r="A28" s="115" t="s">
        <v>242</v>
      </c>
      <c r="B28" s="115" t="s">
        <v>243</v>
      </c>
      <c r="C28" s="115" t="s">
        <v>266</v>
      </c>
      <c r="D28" s="130">
        <v>136004</v>
      </c>
      <c r="E28" s="132" t="s">
        <v>267</v>
      </c>
      <c r="F28" s="111">
        <v>126</v>
      </c>
      <c r="G28" s="93"/>
      <c r="H28" s="93"/>
      <c r="I28" s="93"/>
      <c r="J28" s="93"/>
      <c r="K28" s="93">
        <v>126</v>
      </c>
      <c r="L28" s="93"/>
      <c r="M28" s="93">
        <v>126</v>
      </c>
      <c r="N28" s="93"/>
      <c r="O28" s="93"/>
      <c r="P28" s="93"/>
      <c r="Q28" s="93"/>
      <c r="R28" s="93"/>
      <c r="S28" s="93"/>
      <c r="T28" s="93"/>
      <c r="U28" s="93"/>
    </row>
    <row r="29" ht="19.95" customHeight="true" spans="1:21">
      <c r="A29" s="129"/>
      <c r="B29" s="129"/>
      <c r="C29" s="129"/>
      <c r="D29" s="131">
        <v>136006</v>
      </c>
      <c r="E29" s="114" t="s">
        <v>268</v>
      </c>
      <c r="F29" s="123">
        <f>841.755977-0.01</f>
        <v>841.745977</v>
      </c>
      <c r="G29" s="124">
        <f>671.755977-0.01</f>
        <v>671.745977</v>
      </c>
      <c r="H29" s="90">
        <v>546.623977</v>
      </c>
      <c r="I29" s="90">
        <v>77.62</v>
      </c>
      <c r="J29" s="90">
        <v>47.512</v>
      </c>
      <c r="K29" s="90">
        <v>170</v>
      </c>
      <c r="L29" s="90">
        <v>0</v>
      </c>
      <c r="M29" s="90">
        <v>170</v>
      </c>
      <c r="N29" s="90"/>
      <c r="O29" s="90"/>
      <c r="P29" s="90"/>
      <c r="Q29" s="90"/>
      <c r="R29" s="90"/>
      <c r="S29" s="90"/>
      <c r="T29" s="90"/>
      <c r="U29" s="90"/>
    </row>
    <row r="30" ht="19.95" customHeight="true" spans="1:21">
      <c r="A30" s="115" t="s">
        <v>247</v>
      </c>
      <c r="B30" s="115" t="s">
        <v>248</v>
      </c>
      <c r="C30" s="115" t="s">
        <v>253</v>
      </c>
      <c r="D30" s="130">
        <v>136006</v>
      </c>
      <c r="E30" s="132" t="s">
        <v>265</v>
      </c>
      <c r="F30" s="111">
        <v>46</v>
      </c>
      <c r="G30" s="93">
        <v>46</v>
      </c>
      <c r="H30" s="93"/>
      <c r="I30" s="93"/>
      <c r="J30" s="93">
        <v>46</v>
      </c>
      <c r="K30" s="93"/>
      <c r="L30" s="93"/>
      <c r="M30" s="93"/>
      <c r="N30" s="93"/>
      <c r="O30" s="93"/>
      <c r="P30" s="93"/>
      <c r="Q30" s="93"/>
      <c r="R30" s="93"/>
      <c r="S30" s="93"/>
      <c r="T30" s="93"/>
      <c r="U30" s="93"/>
    </row>
    <row r="31" ht="19.95" customHeight="true" spans="1:21">
      <c r="A31" s="115" t="s">
        <v>247</v>
      </c>
      <c r="B31" s="115" t="s">
        <v>250</v>
      </c>
      <c r="C31" s="115" t="s">
        <v>250</v>
      </c>
      <c r="D31" s="130">
        <v>136006</v>
      </c>
      <c r="E31" s="132" t="s">
        <v>251</v>
      </c>
      <c r="F31" s="111">
        <v>31.681302</v>
      </c>
      <c r="G31" s="93">
        <v>31.681302</v>
      </c>
      <c r="H31" s="93">
        <v>30.169302</v>
      </c>
      <c r="I31" s="93"/>
      <c r="J31" s="93">
        <v>1.512</v>
      </c>
      <c r="K31" s="93"/>
      <c r="L31" s="93"/>
      <c r="M31" s="93"/>
      <c r="N31" s="93"/>
      <c r="O31" s="93"/>
      <c r="P31" s="93"/>
      <c r="Q31" s="93"/>
      <c r="R31" s="93"/>
      <c r="S31" s="93"/>
      <c r="T31" s="93"/>
      <c r="U31" s="93"/>
    </row>
    <row r="32" ht="19.95" customHeight="true" spans="1:21">
      <c r="A32" s="115" t="s">
        <v>242</v>
      </c>
      <c r="B32" s="115" t="s">
        <v>243</v>
      </c>
      <c r="C32" s="115" t="s">
        <v>259</v>
      </c>
      <c r="D32" s="130">
        <v>136006</v>
      </c>
      <c r="E32" s="132" t="s">
        <v>260</v>
      </c>
      <c r="F32" s="111">
        <v>483.9412</v>
      </c>
      <c r="G32" s="93">
        <v>483.9412</v>
      </c>
      <c r="H32" s="93">
        <v>406.3212</v>
      </c>
      <c r="I32" s="93">
        <v>77.62</v>
      </c>
      <c r="J32" s="93"/>
      <c r="K32" s="93"/>
      <c r="L32" s="93"/>
      <c r="M32" s="93"/>
      <c r="N32" s="93"/>
      <c r="O32" s="93"/>
      <c r="P32" s="93"/>
      <c r="Q32" s="93"/>
      <c r="R32" s="93"/>
      <c r="S32" s="93"/>
      <c r="T32" s="93"/>
      <c r="U32" s="93"/>
    </row>
    <row r="33" ht="19.95" customHeight="true" spans="1:21">
      <c r="A33" s="115" t="s">
        <v>247</v>
      </c>
      <c r="B33" s="115" t="s">
        <v>248</v>
      </c>
      <c r="C33" s="115" t="s">
        <v>248</v>
      </c>
      <c r="D33" s="130">
        <v>136006</v>
      </c>
      <c r="E33" s="132" t="s">
        <v>249</v>
      </c>
      <c r="F33" s="111">
        <v>61.374931</v>
      </c>
      <c r="G33" s="93">
        <v>61.374931</v>
      </c>
      <c r="H33" s="93">
        <v>61.374931</v>
      </c>
      <c r="I33" s="93"/>
      <c r="J33" s="93"/>
      <c r="K33" s="93"/>
      <c r="L33" s="93"/>
      <c r="M33" s="93"/>
      <c r="N33" s="93"/>
      <c r="O33" s="93"/>
      <c r="P33" s="93"/>
      <c r="Q33" s="93"/>
      <c r="R33" s="93"/>
      <c r="S33" s="93"/>
      <c r="T33" s="93"/>
      <c r="U33" s="93"/>
    </row>
    <row r="34" ht="19.95" customHeight="true" spans="1:21">
      <c r="A34" s="115" t="s">
        <v>252</v>
      </c>
      <c r="B34" s="115" t="s">
        <v>253</v>
      </c>
      <c r="C34" s="115" t="s">
        <v>244</v>
      </c>
      <c r="D34" s="130">
        <v>136006</v>
      </c>
      <c r="E34" s="132" t="s">
        <v>254</v>
      </c>
      <c r="F34" s="111">
        <v>48.758544</v>
      </c>
      <c r="G34" s="93">
        <v>48.758544</v>
      </c>
      <c r="H34" s="93">
        <v>48.758544</v>
      </c>
      <c r="I34" s="93"/>
      <c r="J34" s="93"/>
      <c r="K34" s="93"/>
      <c r="L34" s="93"/>
      <c r="M34" s="93"/>
      <c r="N34" s="93"/>
      <c r="O34" s="93"/>
      <c r="P34" s="93"/>
      <c r="Q34" s="93"/>
      <c r="R34" s="93"/>
      <c r="S34" s="93"/>
      <c r="T34" s="93"/>
      <c r="U34" s="93"/>
    </row>
    <row r="35" ht="19.95" customHeight="true" spans="1:21">
      <c r="A35" s="115" t="s">
        <v>242</v>
      </c>
      <c r="B35" s="115" t="s">
        <v>243</v>
      </c>
      <c r="C35" s="115" t="s">
        <v>266</v>
      </c>
      <c r="D35" s="130">
        <v>136006</v>
      </c>
      <c r="E35" s="132" t="s">
        <v>267</v>
      </c>
      <c r="F35" s="111">
        <v>170</v>
      </c>
      <c r="G35" s="93"/>
      <c r="H35" s="93"/>
      <c r="I35" s="93"/>
      <c r="J35" s="93"/>
      <c r="K35" s="93">
        <v>170</v>
      </c>
      <c r="L35" s="93"/>
      <c r="M35" s="93">
        <v>170</v>
      </c>
      <c r="N35" s="93"/>
      <c r="O35" s="93"/>
      <c r="P35" s="93"/>
      <c r="Q35" s="93"/>
      <c r="R35" s="93"/>
      <c r="S35" s="93"/>
      <c r="T35" s="93"/>
      <c r="U35" s="93"/>
    </row>
    <row r="36" ht="19.95" customHeight="true" spans="1:21">
      <c r="A36" s="129"/>
      <c r="B36" s="129"/>
      <c r="C36" s="129"/>
      <c r="D36" s="131">
        <v>136007</v>
      </c>
      <c r="E36" s="114" t="s">
        <v>270</v>
      </c>
      <c r="F36" s="116">
        <v>687.469914</v>
      </c>
      <c r="G36" s="90">
        <v>540.909914</v>
      </c>
      <c r="H36" s="90">
        <v>431.462114</v>
      </c>
      <c r="I36" s="90">
        <v>62.44</v>
      </c>
      <c r="J36" s="90">
        <v>47.0078</v>
      </c>
      <c r="K36" s="90">
        <v>146.56</v>
      </c>
      <c r="L36" s="90">
        <v>0</v>
      </c>
      <c r="M36" s="90">
        <v>141.91</v>
      </c>
      <c r="N36" s="90"/>
      <c r="O36" s="90"/>
      <c r="P36" s="90"/>
      <c r="Q36" s="90">
        <v>4.65</v>
      </c>
      <c r="R36" s="90"/>
      <c r="S36" s="90"/>
      <c r="T36" s="90"/>
      <c r="U36" s="90"/>
    </row>
    <row r="37" ht="19.95" customHeight="true" spans="1:21">
      <c r="A37" s="115" t="s">
        <v>247</v>
      </c>
      <c r="B37" s="115" t="s">
        <v>248</v>
      </c>
      <c r="C37" s="115" t="s">
        <v>253</v>
      </c>
      <c r="D37" s="130">
        <v>136007</v>
      </c>
      <c r="E37" s="132" t="s">
        <v>265</v>
      </c>
      <c r="F37" s="111">
        <v>47.0078</v>
      </c>
      <c r="G37" s="93">
        <v>47.0078</v>
      </c>
      <c r="H37" s="93"/>
      <c r="I37" s="93"/>
      <c r="J37" s="93">
        <v>47.0078</v>
      </c>
      <c r="K37" s="93"/>
      <c r="L37" s="93"/>
      <c r="M37" s="93"/>
      <c r="N37" s="93"/>
      <c r="O37" s="93"/>
      <c r="P37" s="93"/>
      <c r="Q37" s="93"/>
      <c r="R37" s="93"/>
      <c r="S37" s="93"/>
      <c r="T37" s="93"/>
      <c r="U37" s="93"/>
    </row>
    <row r="38" ht="19.95" customHeight="true" spans="1:21">
      <c r="A38" s="115" t="s">
        <v>242</v>
      </c>
      <c r="B38" s="115" t="s">
        <v>243</v>
      </c>
      <c r="C38" s="115" t="s">
        <v>259</v>
      </c>
      <c r="D38" s="130">
        <v>136007</v>
      </c>
      <c r="E38" s="132" t="s">
        <v>260</v>
      </c>
      <c r="F38" s="111">
        <v>382.6024</v>
      </c>
      <c r="G38" s="93">
        <v>382.6024</v>
      </c>
      <c r="H38" s="93">
        <v>320.1624</v>
      </c>
      <c r="I38" s="93">
        <v>62.44</v>
      </c>
      <c r="J38" s="93"/>
      <c r="K38" s="93"/>
      <c r="L38" s="93"/>
      <c r="M38" s="93"/>
      <c r="N38" s="93"/>
      <c r="O38" s="93"/>
      <c r="P38" s="93"/>
      <c r="Q38" s="93"/>
      <c r="R38" s="93"/>
      <c r="S38" s="93"/>
      <c r="T38" s="93"/>
      <c r="U38" s="93"/>
    </row>
    <row r="39" ht="19.95" customHeight="true" spans="1:21">
      <c r="A39" s="115" t="s">
        <v>247</v>
      </c>
      <c r="B39" s="115" t="s">
        <v>248</v>
      </c>
      <c r="C39" s="115" t="s">
        <v>248</v>
      </c>
      <c r="D39" s="130">
        <v>136007</v>
      </c>
      <c r="E39" s="132" t="s">
        <v>249</v>
      </c>
      <c r="F39" s="111">
        <v>49.210022</v>
      </c>
      <c r="G39" s="93">
        <v>49.210022</v>
      </c>
      <c r="H39" s="93">
        <v>49.210022</v>
      </c>
      <c r="I39" s="93"/>
      <c r="J39" s="93"/>
      <c r="K39" s="93"/>
      <c r="L39" s="93"/>
      <c r="M39" s="93"/>
      <c r="N39" s="93"/>
      <c r="O39" s="93"/>
      <c r="P39" s="93"/>
      <c r="Q39" s="93"/>
      <c r="R39" s="93"/>
      <c r="S39" s="93"/>
      <c r="T39" s="93"/>
      <c r="U39" s="93"/>
    </row>
    <row r="40" ht="19.95" customHeight="true" spans="1:21">
      <c r="A40" s="115" t="s">
        <v>247</v>
      </c>
      <c r="B40" s="115" t="s">
        <v>250</v>
      </c>
      <c r="C40" s="115" t="s">
        <v>250</v>
      </c>
      <c r="D40" s="130">
        <v>136007</v>
      </c>
      <c r="E40" s="132" t="s">
        <v>251</v>
      </c>
      <c r="F40" s="111">
        <v>24.217404</v>
      </c>
      <c r="G40" s="93">
        <v>24.217404</v>
      </c>
      <c r="H40" s="93">
        <v>24.217404</v>
      </c>
      <c r="I40" s="93"/>
      <c r="J40" s="93"/>
      <c r="K40" s="93"/>
      <c r="L40" s="93"/>
      <c r="M40" s="93"/>
      <c r="N40" s="93"/>
      <c r="O40" s="93"/>
      <c r="P40" s="93"/>
      <c r="Q40" s="93"/>
      <c r="R40" s="93"/>
      <c r="S40" s="93"/>
      <c r="T40" s="93"/>
      <c r="U40" s="93"/>
    </row>
    <row r="41" ht="19.95" customHeight="true" spans="1:21">
      <c r="A41" s="115" t="s">
        <v>252</v>
      </c>
      <c r="B41" s="115" t="s">
        <v>253</v>
      </c>
      <c r="C41" s="115" t="s">
        <v>244</v>
      </c>
      <c r="D41" s="130">
        <v>136007</v>
      </c>
      <c r="E41" s="132" t="s">
        <v>254</v>
      </c>
      <c r="F41" s="111">
        <v>37.872288</v>
      </c>
      <c r="G41" s="93">
        <v>37.872288</v>
      </c>
      <c r="H41" s="93">
        <v>37.872288</v>
      </c>
      <c r="I41" s="93"/>
      <c r="J41" s="93"/>
      <c r="K41" s="93"/>
      <c r="L41" s="93"/>
      <c r="M41" s="93"/>
      <c r="N41" s="93"/>
      <c r="O41" s="93"/>
      <c r="P41" s="93"/>
      <c r="Q41" s="93"/>
      <c r="R41" s="93"/>
      <c r="S41" s="93"/>
      <c r="T41" s="93"/>
      <c r="U41" s="93"/>
    </row>
    <row r="42" ht="19.95" customHeight="true" spans="1:21">
      <c r="A42" s="115" t="s">
        <v>242</v>
      </c>
      <c r="B42" s="115" t="s">
        <v>243</v>
      </c>
      <c r="C42" s="115" t="s">
        <v>250</v>
      </c>
      <c r="D42" s="130">
        <v>136007</v>
      </c>
      <c r="E42" s="132" t="s">
        <v>258</v>
      </c>
      <c r="F42" s="111">
        <v>146.56</v>
      </c>
      <c r="G42" s="93"/>
      <c r="H42" s="93"/>
      <c r="I42" s="93"/>
      <c r="J42" s="93"/>
      <c r="K42" s="93">
        <v>146.56</v>
      </c>
      <c r="L42" s="93"/>
      <c r="M42" s="93">
        <v>141.91</v>
      </c>
      <c r="N42" s="93"/>
      <c r="O42" s="93"/>
      <c r="P42" s="93"/>
      <c r="Q42" s="93">
        <v>4.65</v>
      </c>
      <c r="R42" s="93"/>
      <c r="S42" s="93"/>
      <c r="T42" s="93"/>
      <c r="U42" s="93"/>
    </row>
    <row r="43" ht="19.95" customHeight="true" spans="1:21">
      <c r="A43" s="129"/>
      <c r="B43" s="129"/>
      <c r="C43" s="129"/>
      <c r="D43" s="131">
        <v>136008</v>
      </c>
      <c r="E43" s="114" t="s">
        <v>272</v>
      </c>
      <c r="F43" s="116">
        <v>650.687149</v>
      </c>
      <c r="G43" s="90">
        <v>365.687149</v>
      </c>
      <c r="H43" s="90">
        <v>323.697149</v>
      </c>
      <c r="I43" s="90">
        <v>41.99</v>
      </c>
      <c r="J43" s="90">
        <v>0</v>
      </c>
      <c r="K43" s="90">
        <v>285</v>
      </c>
      <c r="L43" s="90">
        <v>0</v>
      </c>
      <c r="M43" s="90">
        <v>285</v>
      </c>
      <c r="N43" s="90"/>
      <c r="O43" s="90"/>
      <c r="P43" s="90"/>
      <c r="Q43" s="90"/>
      <c r="R43" s="90"/>
      <c r="S43" s="90"/>
      <c r="T43" s="90"/>
      <c r="U43" s="90"/>
    </row>
    <row r="44" ht="19.95" customHeight="true" spans="1:21">
      <c r="A44" s="115" t="s">
        <v>242</v>
      </c>
      <c r="B44" s="115" t="s">
        <v>243</v>
      </c>
      <c r="C44" s="115" t="s">
        <v>259</v>
      </c>
      <c r="D44" s="130">
        <v>136008</v>
      </c>
      <c r="E44" s="132" t="s">
        <v>260</v>
      </c>
      <c r="F44" s="111">
        <v>298.20416</v>
      </c>
      <c r="G44" s="93">
        <v>298.20416</v>
      </c>
      <c r="H44" s="93">
        <v>256.21416</v>
      </c>
      <c r="I44" s="93">
        <v>41.99</v>
      </c>
      <c r="J44" s="93"/>
      <c r="K44" s="93"/>
      <c r="L44" s="93"/>
      <c r="M44" s="93"/>
      <c r="N44" s="93"/>
      <c r="O44" s="93"/>
      <c r="P44" s="93"/>
      <c r="Q44" s="93"/>
      <c r="R44" s="93"/>
      <c r="S44" s="93"/>
      <c r="T44" s="93"/>
      <c r="U44" s="93"/>
    </row>
    <row r="45" ht="19.95" customHeight="true" spans="1:21">
      <c r="A45" s="115" t="s">
        <v>247</v>
      </c>
      <c r="B45" s="115" t="s">
        <v>248</v>
      </c>
      <c r="C45" s="115" t="s">
        <v>248</v>
      </c>
      <c r="D45" s="130">
        <v>136008</v>
      </c>
      <c r="E45" s="132" t="s">
        <v>249</v>
      </c>
      <c r="F45" s="111">
        <v>36.348365</v>
      </c>
      <c r="G45" s="93">
        <v>36.348365</v>
      </c>
      <c r="H45" s="93">
        <v>36.348365</v>
      </c>
      <c r="I45" s="93"/>
      <c r="J45" s="93"/>
      <c r="K45" s="93"/>
      <c r="L45" s="93"/>
      <c r="M45" s="93"/>
      <c r="N45" s="93"/>
      <c r="O45" s="93"/>
      <c r="P45" s="93"/>
      <c r="Q45" s="93"/>
      <c r="R45" s="93"/>
      <c r="S45" s="93"/>
      <c r="T45" s="93"/>
      <c r="U45" s="93"/>
    </row>
    <row r="46" ht="19.95" customHeight="true" spans="1:21">
      <c r="A46" s="115" t="s">
        <v>247</v>
      </c>
      <c r="B46" s="115" t="s">
        <v>250</v>
      </c>
      <c r="C46" s="115" t="s">
        <v>250</v>
      </c>
      <c r="D46" s="130">
        <v>136008</v>
      </c>
      <c r="E46" s="132" t="s">
        <v>251</v>
      </c>
      <c r="F46" s="111">
        <v>2.247648</v>
      </c>
      <c r="G46" s="93">
        <v>2.247648</v>
      </c>
      <c r="H46" s="93">
        <v>2.247648</v>
      </c>
      <c r="I46" s="93"/>
      <c r="J46" s="93"/>
      <c r="K46" s="93"/>
      <c r="L46" s="93"/>
      <c r="M46" s="93"/>
      <c r="N46" s="93"/>
      <c r="O46" s="93"/>
      <c r="P46" s="93"/>
      <c r="Q46" s="93"/>
      <c r="R46" s="93"/>
      <c r="S46" s="93"/>
      <c r="T46" s="93"/>
      <c r="U46" s="93"/>
    </row>
    <row r="47" ht="19.95" customHeight="true" spans="1:21">
      <c r="A47" s="115" t="s">
        <v>252</v>
      </c>
      <c r="B47" s="115" t="s">
        <v>253</v>
      </c>
      <c r="C47" s="115" t="s">
        <v>244</v>
      </c>
      <c r="D47" s="130">
        <v>136008</v>
      </c>
      <c r="E47" s="132" t="s">
        <v>254</v>
      </c>
      <c r="F47" s="111">
        <v>28.886976</v>
      </c>
      <c r="G47" s="93">
        <v>28.886976</v>
      </c>
      <c r="H47" s="93">
        <v>28.886976</v>
      </c>
      <c r="I47" s="93"/>
      <c r="J47" s="93"/>
      <c r="K47" s="93"/>
      <c r="L47" s="93"/>
      <c r="M47" s="93"/>
      <c r="N47" s="93"/>
      <c r="O47" s="93"/>
      <c r="P47" s="93"/>
      <c r="Q47" s="93"/>
      <c r="R47" s="93"/>
      <c r="S47" s="93"/>
      <c r="T47" s="93"/>
      <c r="U47" s="93"/>
    </row>
    <row r="48" ht="19.95" customHeight="true" spans="1:21">
      <c r="A48" s="115" t="s">
        <v>242</v>
      </c>
      <c r="B48" s="115" t="s">
        <v>243</v>
      </c>
      <c r="C48" s="115" t="s">
        <v>250</v>
      </c>
      <c r="D48" s="130">
        <v>136008</v>
      </c>
      <c r="E48" s="132" t="s">
        <v>258</v>
      </c>
      <c r="F48" s="111">
        <v>285</v>
      </c>
      <c r="G48" s="93"/>
      <c r="H48" s="93"/>
      <c r="I48" s="93"/>
      <c r="J48" s="93"/>
      <c r="K48" s="93">
        <v>285</v>
      </c>
      <c r="L48" s="93"/>
      <c r="M48" s="93">
        <v>285</v>
      </c>
      <c r="N48" s="93"/>
      <c r="O48" s="93"/>
      <c r="P48" s="93"/>
      <c r="Q48" s="93"/>
      <c r="R48" s="93"/>
      <c r="S48" s="93"/>
      <c r="T48" s="93"/>
      <c r="U48" s="93"/>
    </row>
  </sheetData>
  <mergeCells count="10">
    <mergeCell ref="T1:U1"/>
    <mergeCell ref="A2:U2"/>
    <mergeCell ref="A3:S3"/>
    <mergeCell ref="T3:U3"/>
    <mergeCell ref="A4:C4"/>
    <mergeCell ref="G4:J4"/>
    <mergeCell ref="K4:U4"/>
    <mergeCell ref="D4:D5"/>
    <mergeCell ref="E4:E5"/>
    <mergeCell ref="F4:F5"/>
  </mergeCells>
  <printOptions horizontalCentered="true"/>
  <pageMargins left="0.275" right="0.275" top="0.472222222222222" bottom="0.472222222222222" header="0" footer="0"/>
  <pageSetup paperSize="9" scale="9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A3" sqref="A3:C3"/>
    </sheetView>
  </sheetViews>
  <sheetFormatPr defaultColWidth="9.775" defaultRowHeight="13.5" outlineLevelCol="4"/>
  <cols>
    <col min="1" max="1" width="25.775" customWidth="true"/>
    <col min="2" max="2" width="15.775" customWidth="true"/>
    <col min="3" max="3" width="30.775" customWidth="true"/>
    <col min="4" max="4" width="22.2166666666667" customWidth="true"/>
    <col min="5" max="5" width="0.108333333333333" customWidth="true"/>
    <col min="6" max="6" width="9.775" customWidth="true"/>
  </cols>
  <sheetData>
    <row r="1" ht="14.25" customHeight="true" spans="1:4">
      <c r="A1" s="6"/>
      <c r="D1" s="94" t="s">
        <v>284</v>
      </c>
    </row>
    <row r="2" ht="27.9" customHeight="true" spans="1:4">
      <c r="A2" s="86" t="s">
        <v>12</v>
      </c>
      <c r="B2" s="86"/>
      <c r="C2" s="86"/>
      <c r="D2" s="86"/>
    </row>
    <row r="3" ht="39" customHeight="true" spans="1:5">
      <c r="A3" s="87" t="s">
        <v>30</v>
      </c>
      <c r="B3" s="87"/>
      <c r="C3" s="87"/>
      <c r="D3" s="32" t="s">
        <v>31</v>
      </c>
      <c r="E3" s="6"/>
    </row>
    <row r="4" ht="17.7" customHeight="true" spans="1:5">
      <c r="A4" s="7" t="s">
        <v>32</v>
      </c>
      <c r="B4" s="7"/>
      <c r="C4" s="7" t="s">
        <v>33</v>
      </c>
      <c r="D4" s="7"/>
      <c r="E4" s="126"/>
    </row>
    <row r="5" ht="17.7" customHeight="true" spans="1:5">
      <c r="A5" s="7" t="s">
        <v>34</v>
      </c>
      <c r="B5" s="7" t="s">
        <v>35</v>
      </c>
      <c r="C5" s="7" t="s">
        <v>34</v>
      </c>
      <c r="D5" s="7" t="s">
        <v>35</v>
      </c>
      <c r="E5" s="126"/>
    </row>
    <row r="6" ht="17.7" customHeight="true" spans="1:5">
      <c r="A6" s="88" t="s">
        <v>285</v>
      </c>
      <c r="B6" s="90">
        <v>11867.263356</v>
      </c>
      <c r="C6" s="88" t="s">
        <v>286</v>
      </c>
      <c r="D6" s="116">
        <v>11867.263356</v>
      </c>
      <c r="E6" s="127"/>
    </row>
    <row r="7" ht="17.7" customHeight="true" spans="1:5">
      <c r="A7" s="113" t="s">
        <v>287</v>
      </c>
      <c r="B7" s="93">
        <v>11867.263356</v>
      </c>
      <c r="C7" s="113" t="s">
        <v>40</v>
      </c>
      <c r="D7" s="111">
        <v>9969.2312</v>
      </c>
      <c r="E7" s="127"/>
    </row>
    <row r="8" ht="17.7" customHeight="true" spans="1:5">
      <c r="A8" s="113" t="s">
        <v>288</v>
      </c>
      <c r="B8" s="93">
        <v>11699.063356</v>
      </c>
      <c r="C8" s="113" t="s">
        <v>44</v>
      </c>
      <c r="D8" s="111"/>
      <c r="E8" s="127"/>
    </row>
    <row r="9" ht="27.15" customHeight="true" spans="1:5">
      <c r="A9" s="113" t="s">
        <v>289</v>
      </c>
      <c r="B9" s="93">
        <v>168.2</v>
      </c>
      <c r="C9" s="113" t="s">
        <v>48</v>
      </c>
      <c r="D9" s="111"/>
      <c r="E9" s="127"/>
    </row>
    <row r="10" ht="17.7" customHeight="true" spans="1:5">
      <c r="A10" s="113" t="s">
        <v>290</v>
      </c>
      <c r="B10" s="93"/>
      <c r="C10" s="113" t="s">
        <v>52</v>
      </c>
      <c r="D10" s="111"/>
      <c r="E10" s="127"/>
    </row>
    <row r="11" ht="17.7" customHeight="true" spans="1:5">
      <c r="A11" s="113" t="s">
        <v>291</v>
      </c>
      <c r="B11" s="93"/>
      <c r="C11" s="113" t="s">
        <v>56</v>
      </c>
      <c r="D11" s="111"/>
      <c r="E11" s="127"/>
    </row>
    <row r="12" ht="17.7" customHeight="true" spans="1:5">
      <c r="A12" s="113" t="s">
        <v>292</v>
      </c>
      <c r="B12" s="93"/>
      <c r="C12" s="113" t="s">
        <v>60</v>
      </c>
      <c r="D12" s="111"/>
      <c r="E12" s="127"/>
    </row>
    <row r="13" ht="17.7" customHeight="true" spans="1:5">
      <c r="A13" s="88" t="s">
        <v>293</v>
      </c>
      <c r="B13" s="90"/>
      <c r="C13" s="113" t="s">
        <v>64</v>
      </c>
      <c r="D13" s="111"/>
      <c r="E13" s="127"/>
    </row>
    <row r="14" ht="17.7" customHeight="true" spans="1:5">
      <c r="A14" s="113" t="s">
        <v>287</v>
      </c>
      <c r="B14" s="93"/>
      <c r="C14" s="113" t="s">
        <v>68</v>
      </c>
      <c r="D14" s="111">
        <v>1271.724088</v>
      </c>
      <c r="E14" s="127"/>
    </row>
    <row r="15" ht="17.7" customHeight="true" spans="1:5">
      <c r="A15" s="113" t="s">
        <v>290</v>
      </c>
      <c r="B15" s="93"/>
      <c r="C15" s="113" t="s">
        <v>72</v>
      </c>
      <c r="D15" s="111"/>
      <c r="E15" s="127"/>
    </row>
    <row r="16" ht="17.7" customHeight="true" spans="1:5">
      <c r="A16" s="113" t="s">
        <v>291</v>
      </c>
      <c r="B16" s="93"/>
      <c r="C16" s="113" t="s">
        <v>76</v>
      </c>
      <c r="D16" s="111"/>
      <c r="E16" s="127"/>
    </row>
    <row r="17" ht="17.7" customHeight="true" spans="1:5">
      <c r="A17" s="113" t="s">
        <v>292</v>
      </c>
      <c r="B17" s="93"/>
      <c r="C17" s="113" t="s">
        <v>80</v>
      </c>
      <c r="D17" s="111"/>
      <c r="E17" s="127"/>
    </row>
    <row r="18" ht="17.7" customHeight="true" spans="1:5">
      <c r="A18" s="113"/>
      <c r="B18" s="93"/>
      <c r="C18" s="113" t="s">
        <v>84</v>
      </c>
      <c r="D18" s="111"/>
      <c r="E18" s="127"/>
    </row>
    <row r="19" ht="17.7" customHeight="true" spans="1:5">
      <c r="A19" s="113"/>
      <c r="B19" s="96"/>
      <c r="C19" s="113" t="s">
        <v>88</v>
      </c>
      <c r="D19" s="111"/>
      <c r="E19" s="127"/>
    </row>
    <row r="20" ht="17.7" customHeight="true" spans="1:5">
      <c r="A20" s="113"/>
      <c r="B20" s="96"/>
      <c r="C20" s="113" t="s">
        <v>92</v>
      </c>
      <c r="D20" s="111"/>
      <c r="E20" s="127"/>
    </row>
    <row r="21" ht="17.7" customHeight="true" spans="1:5">
      <c r="A21" s="125"/>
      <c r="B21" s="96"/>
      <c r="C21" s="113" t="s">
        <v>96</v>
      </c>
      <c r="D21" s="111"/>
      <c r="E21" s="127"/>
    </row>
    <row r="22" ht="17.7" customHeight="true" spans="1:5">
      <c r="A22" s="125"/>
      <c r="B22" s="96"/>
      <c r="C22" s="113" t="s">
        <v>99</v>
      </c>
      <c r="D22" s="111"/>
      <c r="E22" s="127"/>
    </row>
    <row r="23" ht="17.7" customHeight="true" spans="1:5">
      <c r="A23" s="125"/>
      <c r="B23" s="96"/>
      <c r="C23" s="113" t="s">
        <v>102</v>
      </c>
      <c r="D23" s="111"/>
      <c r="E23" s="127"/>
    </row>
    <row r="24" ht="17.7" customHeight="true" spans="1:5">
      <c r="A24" s="125"/>
      <c r="B24" s="96"/>
      <c r="C24" s="113" t="s">
        <v>104</v>
      </c>
      <c r="D24" s="111"/>
      <c r="E24" s="127"/>
    </row>
    <row r="25" ht="17.7" customHeight="true" spans="1:5">
      <c r="A25" s="125"/>
      <c r="B25" s="96"/>
      <c r="C25" s="113" t="s">
        <v>106</v>
      </c>
      <c r="D25" s="111"/>
      <c r="E25" s="127"/>
    </row>
    <row r="26" ht="17.7" customHeight="true" spans="1:5">
      <c r="A26" s="125"/>
      <c r="B26" s="96"/>
      <c r="C26" s="113" t="s">
        <v>108</v>
      </c>
      <c r="D26" s="111">
        <v>626.308068</v>
      </c>
      <c r="E26" s="127"/>
    </row>
    <row r="27" ht="17.7" customHeight="true" spans="1:5">
      <c r="A27" s="125"/>
      <c r="B27" s="96"/>
      <c r="C27" s="113" t="s">
        <v>110</v>
      </c>
      <c r="D27" s="111"/>
      <c r="E27" s="127"/>
    </row>
    <row r="28" ht="17.7" customHeight="true" spans="1:5">
      <c r="A28" s="125"/>
      <c r="B28" s="96"/>
      <c r="C28" s="113" t="s">
        <v>112</v>
      </c>
      <c r="D28" s="111"/>
      <c r="E28" s="127"/>
    </row>
    <row r="29" ht="17.7" customHeight="true" spans="1:5">
      <c r="A29" s="125"/>
      <c r="B29" s="96"/>
      <c r="C29" s="113" t="s">
        <v>114</v>
      </c>
      <c r="D29" s="111"/>
      <c r="E29" s="127"/>
    </row>
    <row r="30" ht="17.7" customHeight="true" spans="1:5">
      <c r="A30" s="125"/>
      <c r="B30" s="96"/>
      <c r="C30" s="113" t="s">
        <v>116</v>
      </c>
      <c r="D30" s="111"/>
      <c r="E30" s="127"/>
    </row>
    <row r="31" ht="17.7" customHeight="true" spans="1:5">
      <c r="A31" s="125"/>
      <c r="B31" s="96"/>
      <c r="C31" s="113" t="s">
        <v>118</v>
      </c>
      <c r="D31" s="111"/>
      <c r="E31" s="127"/>
    </row>
    <row r="32" ht="17.7" customHeight="true" spans="1:5">
      <c r="A32" s="125"/>
      <c r="B32" s="96"/>
      <c r="C32" s="113" t="s">
        <v>120</v>
      </c>
      <c r="D32" s="111"/>
      <c r="E32" s="127"/>
    </row>
    <row r="33" ht="17.7" customHeight="true" spans="1:5">
      <c r="A33" s="125"/>
      <c r="B33" s="96"/>
      <c r="C33" s="113" t="s">
        <v>122</v>
      </c>
      <c r="D33" s="111"/>
      <c r="E33" s="127"/>
    </row>
    <row r="34" ht="17.7" customHeight="true" spans="1:5">
      <c r="A34" s="125"/>
      <c r="B34" s="96"/>
      <c r="C34" s="113" t="s">
        <v>123</v>
      </c>
      <c r="D34" s="111"/>
      <c r="E34" s="127"/>
    </row>
    <row r="35" ht="17.7" customHeight="true" spans="1:5">
      <c r="A35" s="125"/>
      <c r="B35" s="96"/>
      <c r="C35" s="113" t="s">
        <v>124</v>
      </c>
      <c r="D35" s="111"/>
      <c r="E35" s="127"/>
    </row>
    <row r="36" ht="17.7" customHeight="true" spans="1:5">
      <c r="A36" s="125"/>
      <c r="B36" s="96"/>
      <c r="C36" s="113" t="s">
        <v>125</v>
      </c>
      <c r="D36" s="111"/>
      <c r="E36" s="127"/>
    </row>
    <row r="37" ht="17.7" customHeight="true" spans="1:5">
      <c r="A37" s="125"/>
      <c r="B37" s="96"/>
      <c r="C37" s="113"/>
      <c r="D37" s="96"/>
      <c r="E37" s="127"/>
    </row>
    <row r="38" ht="17.7" customHeight="true" spans="1:5">
      <c r="A38" s="97"/>
      <c r="B38" s="95"/>
      <c r="C38" s="88" t="s">
        <v>294</v>
      </c>
      <c r="D38" s="90"/>
      <c r="E38" s="128"/>
    </row>
    <row r="39" ht="17.7" customHeight="true" spans="1:5">
      <c r="A39" s="97"/>
      <c r="B39" s="95"/>
      <c r="C39" s="88"/>
      <c r="D39" s="95"/>
      <c r="E39" s="128"/>
    </row>
    <row r="40" ht="17.7" customHeight="true" spans="1:5">
      <c r="A40" s="89" t="s">
        <v>295</v>
      </c>
      <c r="B40" s="90">
        <v>11867.263356</v>
      </c>
      <c r="C40" s="89" t="s">
        <v>296</v>
      </c>
      <c r="D40" s="116">
        <v>11867.263356</v>
      </c>
      <c r="E40" s="128"/>
    </row>
    <row r="41" ht="14.25" customHeight="true" spans="1:3">
      <c r="A41" s="87" t="s">
        <v>297</v>
      </c>
      <c r="B41" s="87"/>
      <c r="C41" s="87"/>
    </row>
  </sheetData>
  <mergeCells count="5">
    <mergeCell ref="A2:D2"/>
    <mergeCell ref="A3:C3"/>
    <mergeCell ref="A4:B4"/>
    <mergeCell ref="C4:D4"/>
    <mergeCell ref="A41:C41"/>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abSelected="1" workbookViewId="0">
      <pane ySplit="6" topLeftCell="A33" activePane="bottomLeft" state="frozen"/>
      <selection/>
      <selection pane="bottomLeft" activeCell="N42" sqref="N42"/>
    </sheetView>
  </sheetViews>
  <sheetFormatPr defaultColWidth="9.775" defaultRowHeight="13.5" outlineLevelCol="7"/>
  <cols>
    <col min="1" max="1" width="14.6666666666667" customWidth="true"/>
    <col min="2" max="2" width="24.775" customWidth="true"/>
    <col min="3" max="3" width="14" customWidth="true"/>
    <col min="4" max="4" width="11.5583333333333" customWidth="true"/>
    <col min="5" max="5" width="9.10833333333333" customWidth="true"/>
    <col min="6" max="6" width="10.4416666666667" customWidth="true"/>
    <col min="7" max="7" width="11.4416666666667" customWidth="true"/>
    <col min="8" max="8" width="15.8833333333333" customWidth="true"/>
    <col min="9" max="9" width="9.775" customWidth="true"/>
  </cols>
  <sheetData>
    <row r="1" ht="14.25" customHeight="true" spans="1:8">
      <c r="A1" s="6"/>
      <c r="H1" s="94" t="s">
        <v>298</v>
      </c>
    </row>
    <row r="2" ht="37.65" customHeight="true" spans="1:8">
      <c r="A2" s="86" t="s">
        <v>13</v>
      </c>
      <c r="B2" s="86"/>
      <c r="C2" s="86"/>
      <c r="D2" s="86"/>
      <c r="E2" s="86"/>
      <c r="F2" s="86"/>
      <c r="G2" s="86"/>
      <c r="H2" s="86"/>
    </row>
    <row r="3" ht="33.9" customHeight="true" spans="1:8">
      <c r="A3" s="87" t="s">
        <v>30</v>
      </c>
      <c r="B3" s="87"/>
      <c r="C3" s="87"/>
      <c r="D3" s="87"/>
      <c r="E3" s="87"/>
      <c r="F3" s="87"/>
      <c r="G3" s="32" t="s">
        <v>31</v>
      </c>
      <c r="H3" s="32"/>
    </row>
    <row r="4" ht="17.25" customHeight="true" spans="1:8">
      <c r="A4" s="7" t="s">
        <v>166</v>
      </c>
      <c r="B4" s="7" t="s">
        <v>167</v>
      </c>
      <c r="C4" s="7" t="s">
        <v>137</v>
      </c>
      <c r="D4" s="7" t="s">
        <v>168</v>
      </c>
      <c r="E4" s="7"/>
      <c r="F4" s="7"/>
      <c r="G4" s="7"/>
      <c r="H4" s="7" t="s">
        <v>169</v>
      </c>
    </row>
    <row r="5" ht="15" customHeight="true" spans="1:8">
      <c r="A5" s="7"/>
      <c r="B5" s="7"/>
      <c r="C5" s="7"/>
      <c r="D5" s="7" t="s">
        <v>140</v>
      </c>
      <c r="E5" s="7" t="s">
        <v>299</v>
      </c>
      <c r="F5" s="7"/>
      <c r="G5" s="7" t="s">
        <v>300</v>
      </c>
      <c r="H5" s="7"/>
    </row>
    <row r="6" ht="21.15" customHeight="true" spans="1:8">
      <c r="A6" s="7"/>
      <c r="B6" s="7"/>
      <c r="C6" s="7"/>
      <c r="D6" s="7"/>
      <c r="E6" s="7" t="s">
        <v>276</v>
      </c>
      <c r="F6" s="7" t="s">
        <v>232</v>
      </c>
      <c r="G6" s="7"/>
      <c r="H6" s="7"/>
    </row>
    <row r="7" ht="19.95" customHeight="true" spans="1:8">
      <c r="A7" s="88"/>
      <c r="B7" s="88" t="s">
        <v>156</v>
      </c>
      <c r="C7" s="90">
        <v>11867.263356</v>
      </c>
      <c r="D7" s="90">
        <v>9103.773356</v>
      </c>
      <c r="E7" s="90">
        <v>7112.875616</v>
      </c>
      <c r="F7" s="90">
        <v>529.14774</v>
      </c>
      <c r="G7" s="90">
        <v>1461.75</v>
      </c>
      <c r="H7" s="90">
        <v>2763.49</v>
      </c>
    </row>
    <row r="8" ht="19.95" customHeight="true" spans="1:8">
      <c r="A8" s="91" t="s">
        <v>157</v>
      </c>
      <c r="B8" s="91" t="s">
        <v>158</v>
      </c>
      <c r="C8" s="90">
        <v>11867.263356</v>
      </c>
      <c r="D8" s="90">
        <v>9103.773356</v>
      </c>
      <c r="E8" s="90">
        <v>7112.875616</v>
      </c>
      <c r="F8" s="90">
        <v>529.14774</v>
      </c>
      <c r="G8" s="90">
        <v>1461.75</v>
      </c>
      <c r="H8" s="90">
        <v>2763.49</v>
      </c>
    </row>
    <row r="9" ht="19.95" customHeight="true" spans="1:8">
      <c r="A9" s="114" t="s">
        <v>173</v>
      </c>
      <c r="B9" s="114" t="s">
        <v>241</v>
      </c>
      <c r="C9" s="90">
        <v>9044.1268</v>
      </c>
      <c r="D9" s="90">
        <v>7008.1968</v>
      </c>
      <c r="E9" s="90">
        <v>5368.04886</v>
      </c>
      <c r="F9" s="90">
        <v>422.62794</v>
      </c>
      <c r="G9" s="90">
        <v>1217.52</v>
      </c>
      <c r="H9" s="90">
        <v>2035.93</v>
      </c>
    </row>
    <row r="10" ht="19.95" customHeight="true" spans="1:8">
      <c r="A10" s="88" t="s">
        <v>175</v>
      </c>
      <c r="B10" s="88" t="s">
        <v>176</v>
      </c>
      <c r="C10" s="90">
        <v>7685.30744</v>
      </c>
      <c r="D10" s="90">
        <v>5649.37744</v>
      </c>
      <c r="E10" s="90">
        <v>4009.2295</v>
      </c>
      <c r="F10" s="90">
        <v>422.62794</v>
      </c>
      <c r="G10" s="90">
        <v>1217.52</v>
      </c>
      <c r="H10" s="90">
        <v>2035.93</v>
      </c>
    </row>
    <row r="11" ht="19.95" customHeight="true" spans="1:8">
      <c r="A11" s="88" t="s">
        <v>301</v>
      </c>
      <c r="B11" s="88" t="s">
        <v>302</v>
      </c>
      <c r="C11" s="90">
        <v>7685.30744</v>
      </c>
      <c r="D11" s="90">
        <v>5649.37744</v>
      </c>
      <c r="E11" s="90">
        <v>4009.2295</v>
      </c>
      <c r="F11" s="90">
        <v>422.62794</v>
      </c>
      <c r="G11" s="90">
        <v>1217.52</v>
      </c>
      <c r="H11" s="90">
        <v>2035.93</v>
      </c>
    </row>
    <row r="12" ht="19.95" customHeight="true" spans="1:8">
      <c r="A12" s="92" t="s">
        <v>303</v>
      </c>
      <c r="B12" s="113" t="s">
        <v>304</v>
      </c>
      <c r="C12" s="93">
        <v>5759.37744</v>
      </c>
      <c r="D12" s="93">
        <v>5649.37744</v>
      </c>
      <c r="E12" s="111">
        <v>4009.2295</v>
      </c>
      <c r="F12" s="111">
        <v>422.62794</v>
      </c>
      <c r="G12" s="111">
        <v>1217.52</v>
      </c>
      <c r="H12" s="111">
        <v>110</v>
      </c>
    </row>
    <row r="13" ht="19.95" customHeight="true" spans="1:8">
      <c r="A13" s="92" t="s">
        <v>305</v>
      </c>
      <c r="B13" s="113" t="s">
        <v>306</v>
      </c>
      <c r="C13" s="93">
        <v>642.73</v>
      </c>
      <c r="D13" s="93"/>
      <c r="E13" s="111"/>
      <c r="F13" s="111"/>
      <c r="G13" s="111"/>
      <c r="H13" s="111">
        <v>642.73</v>
      </c>
    </row>
    <row r="14" ht="19.95" customHeight="true" spans="1:8">
      <c r="A14" s="92" t="s">
        <v>307</v>
      </c>
      <c r="B14" s="113" t="s">
        <v>308</v>
      </c>
      <c r="C14" s="93">
        <v>36</v>
      </c>
      <c r="D14" s="93"/>
      <c r="E14" s="111"/>
      <c r="F14" s="111"/>
      <c r="G14" s="111"/>
      <c r="H14" s="111">
        <v>36</v>
      </c>
    </row>
    <row r="15" ht="19.95" customHeight="true" spans="1:8">
      <c r="A15" s="92" t="s">
        <v>309</v>
      </c>
      <c r="B15" s="113" t="s">
        <v>310</v>
      </c>
      <c r="C15" s="93">
        <v>1246</v>
      </c>
      <c r="D15" s="93"/>
      <c r="E15" s="111"/>
      <c r="F15" s="111"/>
      <c r="G15" s="111"/>
      <c r="H15" s="111">
        <v>1246</v>
      </c>
    </row>
    <row r="16" ht="19.95" customHeight="true" spans="1:8">
      <c r="A16" s="92" t="s">
        <v>311</v>
      </c>
      <c r="B16" s="113" t="s">
        <v>312</v>
      </c>
      <c r="C16" s="93">
        <v>1.2</v>
      </c>
      <c r="D16" s="93"/>
      <c r="E16" s="111"/>
      <c r="F16" s="111"/>
      <c r="G16" s="111"/>
      <c r="H16" s="111">
        <v>1.2</v>
      </c>
    </row>
    <row r="17" ht="19.95" customHeight="true" spans="1:8">
      <c r="A17" s="88" t="s">
        <v>189</v>
      </c>
      <c r="B17" s="88" t="s">
        <v>190</v>
      </c>
      <c r="C17" s="90">
        <v>887.56142</v>
      </c>
      <c r="D17" s="90">
        <v>887.56142</v>
      </c>
      <c r="E17" s="90">
        <v>887.56142</v>
      </c>
      <c r="F17" s="90">
        <v>0</v>
      </c>
      <c r="G17" s="90">
        <v>0</v>
      </c>
      <c r="H17" s="90">
        <v>0</v>
      </c>
    </row>
    <row r="18" ht="19.95" customHeight="true" spans="1:8">
      <c r="A18" s="88" t="s">
        <v>313</v>
      </c>
      <c r="B18" s="88" t="s">
        <v>314</v>
      </c>
      <c r="C18" s="90">
        <v>595.187912</v>
      </c>
      <c r="D18" s="90">
        <v>595.187912</v>
      </c>
      <c r="E18" s="90">
        <v>595.187912</v>
      </c>
      <c r="F18" s="90">
        <v>0</v>
      </c>
      <c r="G18" s="90">
        <v>0</v>
      </c>
      <c r="H18" s="90">
        <v>0</v>
      </c>
    </row>
    <row r="19" ht="19.95" customHeight="true" spans="1:8">
      <c r="A19" s="92" t="s">
        <v>315</v>
      </c>
      <c r="B19" s="113" t="s">
        <v>316</v>
      </c>
      <c r="C19" s="93">
        <v>595.187912</v>
      </c>
      <c r="D19" s="93">
        <v>595.187912</v>
      </c>
      <c r="E19" s="111">
        <v>595.187912</v>
      </c>
      <c r="F19" s="111"/>
      <c r="G19" s="111"/>
      <c r="H19" s="111"/>
    </row>
    <row r="20" ht="19.95" customHeight="true" spans="1:8">
      <c r="A20" s="88" t="s">
        <v>317</v>
      </c>
      <c r="B20" s="88" t="s">
        <v>318</v>
      </c>
      <c r="C20" s="90">
        <v>292.373508</v>
      </c>
      <c r="D20" s="90">
        <v>292.373508</v>
      </c>
      <c r="E20" s="90">
        <v>292.373508</v>
      </c>
      <c r="F20" s="90">
        <v>0</v>
      </c>
      <c r="G20" s="90">
        <v>0</v>
      </c>
      <c r="H20" s="90">
        <v>0</v>
      </c>
    </row>
    <row r="21" ht="19.95" customHeight="true" spans="1:8">
      <c r="A21" s="92" t="s">
        <v>319</v>
      </c>
      <c r="B21" s="113" t="s">
        <v>196</v>
      </c>
      <c r="C21" s="93">
        <v>292.373508</v>
      </c>
      <c r="D21" s="93">
        <v>292.373508</v>
      </c>
      <c r="E21" s="111">
        <v>292.373508</v>
      </c>
      <c r="F21" s="111"/>
      <c r="G21" s="111"/>
      <c r="H21" s="111"/>
    </row>
    <row r="22" ht="19.95" customHeight="true" spans="1:8">
      <c r="A22" s="88" t="s">
        <v>199</v>
      </c>
      <c r="B22" s="88" t="s">
        <v>200</v>
      </c>
      <c r="C22" s="90">
        <v>471.25794</v>
      </c>
      <c r="D22" s="90">
        <v>471.25794</v>
      </c>
      <c r="E22" s="90">
        <v>471.25794</v>
      </c>
      <c r="F22" s="90">
        <v>0</v>
      </c>
      <c r="G22" s="90">
        <v>0</v>
      </c>
      <c r="H22" s="90">
        <v>0</v>
      </c>
    </row>
    <row r="23" ht="19.95" customHeight="true" spans="1:8">
      <c r="A23" s="88" t="s">
        <v>320</v>
      </c>
      <c r="B23" s="88" t="s">
        <v>321</v>
      </c>
      <c r="C23" s="90">
        <v>471.25794</v>
      </c>
      <c r="D23" s="90">
        <v>471.25794</v>
      </c>
      <c r="E23" s="90">
        <v>471.25794</v>
      </c>
      <c r="F23" s="90">
        <v>0</v>
      </c>
      <c r="G23" s="90">
        <v>0</v>
      </c>
      <c r="H23" s="90">
        <v>0</v>
      </c>
    </row>
    <row r="24" ht="19.95" customHeight="true" spans="1:8">
      <c r="A24" s="92" t="s">
        <v>322</v>
      </c>
      <c r="B24" s="113" t="s">
        <v>323</v>
      </c>
      <c r="C24" s="93">
        <v>471.25794</v>
      </c>
      <c r="D24" s="93">
        <v>471.25794</v>
      </c>
      <c r="E24" s="111">
        <v>471.25794</v>
      </c>
      <c r="F24" s="111"/>
      <c r="G24" s="111"/>
      <c r="H24" s="111"/>
    </row>
    <row r="25" ht="19.95" customHeight="true" spans="1:8">
      <c r="A25" s="114" t="s">
        <v>205</v>
      </c>
      <c r="B25" s="114" t="s">
        <v>261</v>
      </c>
      <c r="C25" s="90">
        <v>118.357676</v>
      </c>
      <c r="D25" s="90">
        <v>118.357676</v>
      </c>
      <c r="E25" s="90">
        <v>102.177676</v>
      </c>
      <c r="F25" s="90">
        <v>0</v>
      </c>
      <c r="G25" s="90">
        <v>16.18</v>
      </c>
      <c r="H25" s="90">
        <v>0</v>
      </c>
    </row>
    <row r="26" ht="19.95" customHeight="true" spans="1:8">
      <c r="A26" s="88" t="s">
        <v>175</v>
      </c>
      <c r="B26" s="88" t="s">
        <v>176</v>
      </c>
      <c r="C26" s="90">
        <v>92.1676</v>
      </c>
      <c r="D26" s="90">
        <v>92.1676</v>
      </c>
      <c r="E26" s="90">
        <v>75.9876</v>
      </c>
      <c r="F26" s="90">
        <v>0</v>
      </c>
      <c r="G26" s="90">
        <v>16.18</v>
      </c>
      <c r="H26" s="90">
        <v>0</v>
      </c>
    </row>
    <row r="27" ht="19.95" customHeight="true" spans="1:8">
      <c r="A27" s="88" t="s">
        <v>301</v>
      </c>
      <c r="B27" s="88" t="s">
        <v>302</v>
      </c>
      <c r="C27" s="90">
        <v>92.1676</v>
      </c>
      <c r="D27" s="90">
        <v>92.1676</v>
      </c>
      <c r="E27" s="90">
        <v>75.9876</v>
      </c>
      <c r="F27" s="90">
        <v>0</v>
      </c>
      <c r="G27" s="90">
        <v>16.18</v>
      </c>
      <c r="H27" s="90">
        <v>0</v>
      </c>
    </row>
    <row r="28" ht="19.95" customHeight="true" spans="1:8">
      <c r="A28" s="92" t="s">
        <v>309</v>
      </c>
      <c r="B28" s="113" t="s">
        <v>310</v>
      </c>
      <c r="C28" s="93">
        <v>92.1676</v>
      </c>
      <c r="D28" s="93">
        <v>92.1676</v>
      </c>
      <c r="E28" s="111">
        <v>75.9876</v>
      </c>
      <c r="F28" s="111"/>
      <c r="G28" s="111">
        <v>16.18</v>
      </c>
      <c r="H28" s="111"/>
    </row>
    <row r="29" ht="19.95" customHeight="true" spans="1:8">
      <c r="A29" s="88" t="s">
        <v>189</v>
      </c>
      <c r="B29" s="88" t="s">
        <v>190</v>
      </c>
      <c r="C29" s="90">
        <v>17.071564</v>
      </c>
      <c r="D29" s="90">
        <v>17.071564</v>
      </c>
      <c r="E29" s="90">
        <v>17.071564</v>
      </c>
      <c r="F29" s="90">
        <v>0</v>
      </c>
      <c r="G29" s="90">
        <v>0</v>
      </c>
      <c r="H29" s="90">
        <v>0</v>
      </c>
    </row>
    <row r="30" ht="19.95" customHeight="true" spans="1:8">
      <c r="A30" s="88" t="s">
        <v>313</v>
      </c>
      <c r="B30" s="88" t="s">
        <v>314</v>
      </c>
      <c r="C30" s="90">
        <v>11.473018</v>
      </c>
      <c r="D30" s="90">
        <v>11.473018</v>
      </c>
      <c r="E30" s="90">
        <v>11.473018</v>
      </c>
      <c r="F30" s="90">
        <v>0</v>
      </c>
      <c r="G30" s="90">
        <v>0</v>
      </c>
      <c r="H30" s="90">
        <v>0</v>
      </c>
    </row>
    <row r="31" ht="19.95" customHeight="true" spans="1:8">
      <c r="A31" s="92" t="s">
        <v>315</v>
      </c>
      <c r="B31" s="113" t="s">
        <v>316</v>
      </c>
      <c r="C31" s="93">
        <v>11.473018</v>
      </c>
      <c r="D31" s="93">
        <v>11.473018</v>
      </c>
      <c r="E31" s="111">
        <v>11.473018</v>
      </c>
      <c r="F31" s="111"/>
      <c r="G31" s="111"/>
      <c r="H31" s="111"/>
    </row>
    <row r="32" ht="19.95" customHeight="true" spans="1:8">
      <c r="A32" s="88" t="s">
        <v>317</v>
      </c>
      <c r="B32" s="88" t="s">
        <v>318</v>
      </c>
      <c r="C32" s="90">
        <v>5.598546</v>
      </c>
      <c r="D32" s="90">
        <v>5.598546</v>
      </c>
      <c r="E32" s="90">
        <v>5.598546</v>
      </c>
      <c r="F32" s="90">
        <v>0</v>
      </c>
      <c r="G32" s="90">
        <v>0</v>
      </c>
      <c r="H32" s="90">
        <v>0</v>
      </c>
    </row>
    <row r="33" ht="19.95" customHeight="true" spans="1:8">
      <c r="A33" s="92" t="s">
        <v>319</v>
      </c>
      <c r="B33" s="113" t="s">
        <v>196</v>
      </c>
      <c r="C33" s="93">
        <v>5.598546</v>
      </c>
      <c r="D33" s="93">
        <v>5.598546</v>
      </c>
      <c r="E33" s="111">
        <v>5.598546</v>
      </c>
      <c r="F33" s="111"/>
      <c r="G33" s="111"/>
      <c r="H33" s="111"/>
    </row>
    <row r="34" ht="19.95" customHeight="true" spans="1:8">
      <c r="A34" s="88" t="s">
        <v>199</v>
      </c>
      <c r="B34" s="88" t="s">
        <v>200</v>
      </c>
      <c r="C34" s="90">
        <v>9.118512</v>
      </c>
      <c r="D34" s="90">
        <v>9.118512</v>
      </c>
      <c r="E34" s="90">
        <v>9.118512</v>
      </c>
      <c r="F34" s="90">
        <v>0</v>
      </c>
      <c r="G34" s="90">
        <v>0</v>
      </c>
      <c r="H34" s="90">
        <v>0</v>
      </c>
    </row>
    <row r="35" ht="19.95" customHeight="true" spans="1:8">
      <c r="A35" s="88" t="s">
        <v>320</v>
      </c>
      <c r="B35" s="88" t="s">
        <v>321</v>
      </c>
      <c r="C35" s="90">
        <v>9.118512</v>
      </c>
      <c r="D35" s="90">
        <v>9.118512</v>
      </c>
      <c r="E35" s="90">
        <v>9.118512</v>
      </c>
      <c r="F35" s="90">
        <v>0</v>
      </c>
      <c r="G35" s="90">
        <v>0</v>
      </c>
      <c r="H35" s="90">
        <v>0</v>
      </c>
    </row>
    <row r="36" ht="19.95" customHeight="true" spans="1:8">
      <c r="A36" s="92" t="s">
        <v>322</v>
      </c>
      <c r="B36" s="113" t="s">
        <v>323</v>
      </c>
      <c r="C36" s="93">
        <v>9.118512</v>
      </c>
      <c r="D36" s="93">
        <v>9.118512</v>
      </c>
      <c r="E36" s="111">
        <v>9.118512</v>
      </c>
      <c r="F36" s="111"/>
      <c r="G36" s="111"/>
      <c r="H36" s="111"/>
    </row>
    <row r="37" ht="19.95" customHeight="true" spans="1:8">
      <c r="A37" s="114" t="s">
        <v>207</v>
      </c>
      <c r="B37" s="114" t="s">
        <v>263</v>
      </c>
      <c r="C37" s="124">
        <f>524.86584-0.01</f>
        <v>524.85584</v>
      </c>
      <c r="D37" s="124">
        <f>398.86584-0.01</f>
        <v>398.85584</v>
      </c>
      <c r="E37" s="124">
        <f>340.86584-0.01</f>
        <v>340.85584</v>
      </c>
      <c r="F37" s="90">
        <v>12</v>
      </c>
      <c r="G37" s="90">
        <v>46</v>
      </c>
      <c r="H37" s="90">
        <v>126</v>
      </c>
    </row>
    <row r="38" ht="19.95" customHeight="true" spans="1:8">
      <c r="A38" s="88" t="s">
        <v>189</v>
      </c>
      <c r="B38" s="88" t="s">
        <v>190</v>
      </c>
      <c r="C38" s="90">
        <v>69.003632</v>
      </c>
      <c r="D38" s="90">
        <v>69.003632</v>
      </c>
      <c r="E38" s="90">
        <v>57.003632</v>
      </c>
      <c r="F38" s="90">
        <v>12</v>
      </c>
      <c r="G38" s="90">
        <v>0</v>
      </c>
      <c r="H38" s="90">
        <v>0</v>
      </c>
    </row>
    <row r="39" ht="19.95" customHeight="true" spans="1:8">
      <c r="A39" s="88" t="s">
        <v>313</v>
      </c>
      <c r="B39" s="88" t="s">
        <v>314</v>
      </c>
      <c r="C39" s="90">
        <v>50.270918</v>
      </c>
      <c r="D39" s="90">
        <v>50.270918</v>
      </c>
      <c r="E39" s="90">
        <v>38.270918</v>
      </c>
      <c r="F39" s="90">
        <v>12</v>
      </c>
      <c r="G39" s="90">
        <v>0</v>
      </c>
      <c r="H39" s="90">
        <v>0</v>
      </c>
    </row>
    <row r="40" ht="19.95" customHeight="true" spans="1:8">
      <c r="A40" s="92" t="s">
        <v>324</v>
      </c>
      <c r="B40" s="113" t="s">
        <v>325</v>
      </c>
      <c r="C40" s="93">
        <v>12</v>
      </c>
      <c r="D40" s="93">
        <v>12</v>
      </c>
      <c r="E40" s="111"/>
      <c r="F40" s="111">
        <v>12</v>
      </c>
      <c r="G40" s="111"/>
      <c r="H40" s="111"/>
    </row>
    <row r="41" ht="19.95" customHeight="true" spans="1:8">
      <c r="A41" s="92" t="s">
        <v>315</v>
      </c>
      <c r="B41" s="113" t="s">
        <v>316</v>
      </c>
      <c r="C41" s="93">
        <v>38.270918</v>
      </c>
      <c r="D41" s="93">
        <v>38.270918</v>
      </c>
      <c r="E41" s="111">
        <v>38.270918</v>
      </c>
      <c r="F41" s="111"/>
      <c r="G41" s="111"/>
      <c r="H41" s="111"/>
    </row>
    <row r="42" ht="19.95" customHeight="true" spans="1:8">
      <c r="A42" s="88" t="s">
        <v>317</v>
      </c>
      <c r="B42" s="88" t="s">
        <v>318</v>
      </c>
      <c r="C42" s="90">
        <v>18.732714</v>
      </c>
      <c r="D42" s="90">
        <v>18.732714</v>
      </c>
      <c r="E42" s="90">
        <v>18.732714</v>
      </c>
      <c r="F42" s="90">
        <v>0</v>
      </c>
      <c r="G42" s="90">
        <v>0</v>
      </c>
      <c r="H42" s="90">
        <v>0</v>
      </c>
    </row>
    <row r="43" ht="19.95" customHeight="true" spans="1:8">
      <c r="A43" s="92" t="s">
        <v>319</v>
      </c>
      <c r="B43" s="113" t="s">
        <v>196</v>
      </c>
      <c r="C43" s="93">
        <v>18.732714</v>
      </c>
      <c r="D43" s="93">
        <v>18.732714</v>
      </c>
      <c r="E43" s="111">
        <v>18.732714</v>
      </c>
      <c r="F43" s="111"/>
      <c r="G43" s="111"/>
      <c r="H43" s="111"/>
    </row>
    <row r="44" ht="19.95" customHeight="true" spans="1:8">
      <c r="A44" s="88" t="s">
        <v>175</v>
      </c>
      <c r="B44" s="88" t="s">
        <v>176</v>
      </c>
      <c r="C44" s="90">
        <v>425.4484</v>
      </c>
      <c r="D44" s="90">
        <v>299.4484</v>
      </c>
      <c r="E44" s="90">
        <v>253.4484</v>
      </c>
      <c r="F44" s="90">
        <v>0</v>
      </c>
      <c r="G44" s="90">
        <v>46</v>
      </c>
      <c r="H44" s="90">
        <v>126</v>
      </c>
    </row>
    <row r="45" ht="19.95" customHeight="true" spans="1:8">
      <c r="A45" s="88" t="s">
        <v>301</v>
      </c>
      <c r="B45" s="88" t="s">
        <v>302</v>
      </c>
      <c r="C45" s="90">
        <v>425.4484</v>
      </c>
      <c r="D45" s="90">
        <v>299.4484</v>
      </c>
      <c r="E45" s="90">
        <v>253.4484</v>
      </c>
      <c r="F45" s="90">
        <v>0</v>
      </c>
      <c r="G45" s="90">
        <v>46</v>
      </c>
      <c r="H45" s="90">
        <v>126</v>
      </c>
    </row>
    <row r="46" ht="19.95" customHeight="true" spans="1:8">
      <c r="A46" s="92" t="s">
        <v>326</v>
      </c>
      <c r="B46" s="113" t="s">
        <v>327</v>
      </c>
      <c r="C46" s="93">
        <v>126</v>
      </c>
      <c r="D46" s="93"/>
      <c r="E46" s="111"/>
      <c r="F46" s="111"/>
      <c r="G46" s="111"/>
      <c r="H46" s="111">
        <v>126</v>
      </c>
    </row>
    <row r="47" ht="19.95" customHeight="true" spans="1:8">
      <c r="A47" s="92" t="s">
        <v>309</v>
      </c>
      <c r="B47" s="113" t="s">
        <v>310</v>
      </c>
      <c r="C47" s="93">
        <v>299.4484</v>
      </c>
      <c r="D47" s="93">
        <v>299.4484</v>
      </c>
      <c r="E47" s="111">
        <v>253.4484</v>
      </c>
      <c r="F47" s="111"/>
      <c r="G47" s="111">
        <v>46</v>
      </c>
      <c r="H47" s="111"/>
    </row>
    <row r="48" ht="19.95" customHeight="true" spans="1:8">
      <c r="A48" s="88" t="s">
        <v>199</v>
      </c>
      <c r="B48" s="88" t="s">
        <v>200</v>
      </c>
      <c r="C48" s="90">
        <v>30.413808</v>
      </c>
      <c r="D48" s="90">
        <v>30.413808</v>
      </c>
      <c r="E48" s="90">
        <v>30.413808</v>
      </c>
      <c r="F48" s="90">
        <v>0</v>
      </c>
      <c r="G48" s="90">
        <v>0</v>
      </c>
      <c r="H48" s="90">
        <v>0</v>
      </c>
    </row>
    <row r="49" ht="19.95" customHeight="true" spans="1:8">
      <c r="A49" s="88" t="s">
        <v>320</v>
      </c>
      <c r="B49" s="88" t="s">
        <v>321</v>
      </c>
      <c r="C49" s="90">
        <v>30.413808</v>
      </c>
      <c r="D49" s="90">
        <v>30.413808</v>
      </c>
      <c r="E49" s="90">
        <v>30.413808</v>
      </c>
      <c r="F49" s="90">
        <v>0</v>
      </c>
      <c r="G49" s="90">
        <v>0</v>
      </c>
      <c r="H49" s="90">
        <v>0</v>
      </c>
    </row>
    <row r="50" ht="19.95" customHeight="true" spans="1:8">
      <c r="A50" s="92" t="s">
        <v>322</v>
      </c>
      <c r="B50" s="113" t="s">
        <v>323</v>
      </c>
      <c r="C50" s="93">
        <v>30.413808</v>
      </c>
      <c r="D50" s="93">
        <v>30.413808</v>
      </c>
      <c r="E50" s="111">
        <v>30.413808</v>
      </c>
      <c r="F50" s="111"/>
      <c r="G50" s="111"/>
      <c r="H50" s="111"/>
    </row>
    <row r="51" ht="19.95" customHeight="true" spans="1:8">
      <c r="A51" s="114" t="s">
        <v>213</v>
      </c>
      <c r="B51" s="114" t="s">
        <v>268</v>
      </c>
      <c r="C51" s="124">
        <f>841.755977-0.01</f>
        <v>841.745977</v>
      </c>
      <c r="D51" s="124">
        <f>671.755977-0.01</f>
        <v>671.745977</v>
      </c>
      <c r="E51" s="90">
        <v>546.623977</v>
      </c>
      <c r="F51" s="90">
        <v>47.512</v>
      </c>
      <c r="G51" s="90">
        <v>77.62</v>
      </c>
      <c r="H51" s="90">
        <v>170</v>
      </c>
    </row>
    <row r="52" ht="19.95" customHeight="true" spans="1:8">
      <c r="A52" s="88" t="s">
        <v>189</v>
      </c>
      <c r="B52" s="88" t="s">
        <v>190</v>
      </c>
      <c r="C52" s="90">
        <v>139.056233</v>
      </c>
      <c r="D52" s="90">
        <v>139.056233</v>
      </c>
      <c r="E52" s="90">
        <v>91.544233</v>
      </c>
      <c r="F52" s="90">
        <v>47.512</v>
      </c>
      <c r="G52" s="90">
        <v>0</v>
      </c>
      <c r="H52" s="90">
        <v>0</v>
      </c>
    </row>
    <row r="53" ht="19.95" customHeight="true" spans="1:8">
      <c r="A53" s="88" t="s">
        <v>313</v>
      </c>
      <c r="B53" s="88" t="s">
        <v>314</v>
      </c>
      <c r="C53" s="90">
        <v>107.374931</v>
      </c>
      <c r="D53" s="90">
        <v>107.374931</v>
      </c>
      <c r="E53" s="90">
        <v>61.374931</v>
      </c>
      <c r="F53" s="90">
        <v>46</v>
      </c>
      <c r="G53" s="90">
        <v>0</v>
      </c>
      <c r="H53" s="90">
        <v>0</v>
      </c>
    </row>
    <row r="54" ht="19.95" customHeight="true" spans="1:8">
      <c r="A54" s="92" t="s">
        <v>324</v>
      </c>
      <c r="B54" s="113" t="s">
        <v>325</v>
      </c>
      <c r="C54" s="93">
        <v>46</v>
      </c>
      <c r="D54" s="93">
        <v>46</v>
      </c>
      <c r="E54" s="111"/>
      <c r="F54" s="111">
        <v>46</v>
      </c>
      <c r="G54" s="111"/>
      <c r="H54" s="111"/>
    </row>
    <row r="55" ht="19.95" customHeight="true" spans="1:8">
      <c r="A55" s="92" t="s">
        <v>315</v>
      </c>
      <c r="B55" s="113" t="s">
        <v>316</v>
      </c>
      <c r="C55" s="93">
        <v>61.374931</v>
      </c>
      <c r="D55" s="93">
        <v>61.374931</v>
      </c>
      <c r="E55" s="111">
        <v>61.374931</v>
      </c>
      <c r="F55" s="111"/>
      <c r="G55" s="111"/>
      <c r="H55" s="111"/>
    </row>
    <row r="56" ht="19.95" customHeight="true" spans="1:8">
      <c r="A56" s="88" t="s">
        <v>317</v>
      </c>
      <c r="B56" s="88" t="s">
        <v>318</v>
      </c>
      <c r="C56" s="90">
        <v>31.681302</v>
      </c>
      <c r="D56" s="90">
        <v>31.681302</v>
      </c>
      <c r="E56" s="90">
        <v>30.169302</v>
      </c>
      <c r="F56" s="90">
        <v>1.512</v>
      </c>
      <c r="G56" s="90">
        <v>0</v>
      </c>
      <c r="H56" s="90">
        <v>0</v>
      </c>
    </row>
    <row r="57" ht="19.95" customHeight="true" spans="1:8">
      <c r="A57" s="92" t="s">
        <v>319</v>
      </c>
      <c r="B57" s="113" t="s">
        <v>196</v>
      </c>
      <c r="C57" s="93">
        <v>31.681302</v>
      </c>
      <c r="D57" s="93">
        <v>31.681302</v>
      </c>
      <c r="E57" s="111">
        <v>30.169302</v>
      </c>
      <c r="F57" s="111">
        <v>1.512</v>
      </c>
      <c r="G57" s="111"/>
      <c r="H57" s="111"/>
    </row>
    <row r="58" ht="19.95" customHeight="true" spans="1:8">
      <c r="A58" s="88" t="s">
        <v>175</v>
      </c>
      <c r="B58" s="88" t="s">
        <v>176</v>
      </c>
      <c r="C58" s="90">
        <v>653.9412</v>
      </c>
      <c r="D58" s="90">
        <v>483.9412</v>
      </c>
      <c r="E58" s="90">
        <v>406.3212</v>
      </c>
      <c r="F58" s="90">
        <v>0</v>
      </c>
      <c r="G58" s="90">
        <v>77.62</v>
      </c>
      <c r="H58" s="90">
        <v>170</v>
      </c>
    </row>
    <row r="59" ht="19.95" customHeight="true" spans="1:8">
      <c r="A59" s="88" t="s">
        <v>301</v>
      </c>
      <c r="B59" s="88" t="s">
        <v>302</v>
      </c>
      <c r="C59" s="90">
        <v>653.9412</v>
      </c>
      <c r="D59" s="90">
        <v>483.9412</v>
      </c>
      <c r="E59" s="90">
        <v>406.3212</v>
      </c>
      <c r="F59" s="90">
        <v>0</v>
      </c>
      <c r="G59" s="90">
        <v>77.62</v>
      </c>
      <c r="H59" s="90">
        <v>170</v>
      </c>
    </row>
    <row r="60" ht="19.95" customHeight="true" spans="1:8">
      <c r="A60" s="92" t="s">
        <v>326</v>
      </c>
      <c r="B60" s="113" t="s">
        <v>327</v>
      </c>
      <c r="C60" s="93">
        <v>170</v>
      </c>
      <c r="D60" s="93"/>
      <c r="E60" s="111"/>
      <c r="F60" s="111"/>
      <c r="G60" s="111"/>
      <c r="H60" s="111">
        <v>170</v>
      </c>
    </row>
    <row r="61" ht="19.95" customHeight="true" spans="1:8">
      <c r="A61" s="92" t="s">
        <v>309</v>
      </c>
      <c r="B61" s="113" t="s">
        <v>310</v>
      </c>
      <c r="C61" s="93">
        <v>483.9412</v>
      </c>
      <c r="D61" s="93">
        <v>483.9412</v>
      </c>
      <c r="E61" s="111">
        <v>406.3212</v>
      </c>
      <c r="F61" s="111"/>
      <c r="G61" s="111">
        <v>77.62</v>
      </c>
      <c r="H61" s="111"/>
    </row>
    <row r="62" ht="19.95" customHeight="true" spans="1:8">
      <c r="A62" s="88" t="s">
        <v>199</v>
      </c>
      <c r="B62" s="88" t="s">
        <v>200</v>
      </c>
      <c r="C62" s="90">
        <v>48.758544</v>
      </c>
      <c r="D62" s="90">
        <v>48.758544</v>
      </c>
      <c r="E62" s="90">
        <v>48.758544</v>
      </c>
      <c r="F62" s="90">
        <v>0</v>
      </c>
      <c r="G62" s="90">
        <v>0</v>
      </c>
      <c r="H62" s="90">
        <v>0</v>
      </c>
    </row>
    <row r="63" ht="19.95" customHeight="true" spans="1:8">
      <c r="A63" s="88" t="s">
        <v>320</v>
      </c>
      <c r="B63" s="88" t="s">
        <v>321</v>
      </c>
      <c r="C63" s="90">
        <v>48.758544</v>
      </c>
      <c r="D63" s="90">
        <v>48.758544</v>
      </c>
      <c r="E63" s="90">
        <v>48.758544</v>
      </c>
      <c r="F63" s="90">
        <v>0</v>
      </c>
      <c r="G63" s="90">
        <v>0</v>
      </c>
      <c r="H63" s="90">
        <v>0</v>
      </c>
    </row>
    <row r="64" ht="19.95" customHeight="true" spans="1:8">
      <c r="A64" s="92" t="s">
        <v>322</v>
      </c>
      <c r="B64" s="113" t="s">
        <v>323</v>
      </c>
      <c r="C64" s="93">
        <v>48.758544</v>
      </c>
      <c r="D64" s="93">
        <v>48.758544</v>
      </c>
      <c r="E64" s="111">
        <v>48.758544</v>
      </c>
      <c r="F64" s="111"/>
      <c r="G64" s="111"/>
      <c r="H64" s="111"/>
    </row>
    <row r="65" ht="19.95" customHeight="true" spans="1:8">
      <c r="A65" s="114" t="s">
        <v>215</v>
      </c>
      <c r="B65" s="114" t="s">
        <v>270</v>
      </c>
      <c r="C65" s="90">
        <v>687.469914</v>
      </c>
      <c r="D65" s="90">
        <v>540.909914</v>
      </c>
      <c r="E65" s="90">
        <v>431.462114</v>
      </c>
      <c r="F65" s="90">
        <v>47.0078</v>
      </c>
      <c r="G65" s="90">
        <v>62.44</v>
      </c>
      <c r="H65" s="90">
        <v>146.56</v>
      </c>
    </row>
    <row r="66" ht="19.95" customHeight="true" spans="1:8">
      <c r="A66" s="88" t="s">
        <v>189</v>
      </c>
      <c r="B66" s="88" t="s">
        <v>190</v>
      </c>
      <c r="C66" s="90">
        <v>120.435226</v>
      </c>
      <c r="D66" s="90">
        <v>120.435226</v>
      </c>
      <c r="E66" s="90">
        <v>73.427426</v>
      </c>
      <c r="F66" s="90">
        <v>47.0078</v>
      </c>
      <c r="G66" s="90">
        <v>0</v>
      </c>
      <c r="H66" s="90">
        <v>0</v>
      </c>
    </row>
    <row r="67" ht="19.95" customHeight="true" spans="1:8">
      <c r="A67" s="88" t="s">
        <v>313</v>
      </c>
      <c r="B67" s="88" t="s">
        <v>314</v>
      </c>
      <c r="C67" s="90">
        <v>96.217822</v>
      </c>
      <c r="D67" s="90">
        <v>96.217822</v>
      </c>
      <c r="E67" s="90">
        <v>49.210022</v>
      </c>
      <c r="F67" s="90">
        <v>47.0078</v>
      </c>
      <c r="G67" s="90">
        <v>0</v>
      </c>
      <c r="H67" s="90">
        <v>0</v>
      </c>
    </row>
    <row r="68" ht="19.95" customHeight="true" spans="1:8">
      <c r="A68" s="92" t="s">
        <v>324</v>
      </c>
      <c r="B68" s="113" t="s">
        <v>325</v>
      </c>
      <c r="C68" s="93">
        <v>47.0078</v>
      </c>
      <c r="D68" s="93">
        <v>47.0078</v>
      </c>
      <c r="E68" s="111"/>
      <c r="F68" s="111">
        <v>47.0078</v>
      </c>
      <c r="G68" s="111"/>
      <c r="H68" s="111"/>
    </row>
    <row r="69" ht="19.95" customHeight="true" spans="1:8">
      <c r="A69" s="92" t="s">
        <v>315</v>
      </c>
      <c r="B69" s="113" t="s">
        <v>316</v>
      </c>
      <c r="C69" s="93">
        <v>49.210022</v>
      </c>
      <c r="D69" s="93">
        <v>49.210022</v>
      </c>
      <c r="E69" s="111">
        <v>49.210022</v>
      </c>
      <c r="F69" s="111"/>
      <c r="G69" s="111"/>
      <c r="H69" s="111"/>
    </row>
    <row r="70" ht="19.95" customHeight="true" spans="1:8">
      <c r="A70" s="88" t="s">
        <v>317</v>
      </c>
      <c r="B70" s="88" t="s">
        <v>318</v>
      </c>
      <c r="C70" s="90">
        <v>24.217404</v>
      </c>
      <c r="D70" s="90">
        <v>24.217404</v>
      </c>
      <c r="E70" s="90">
        <v>24.217404</v>
      </c>
      <c r="F70" s="90">
        <v>0</v>
      </c>
      <c r="G70" s="90">
        <v>0</v>
      </c>
      <c r="H70" s="90">
        <v>0</v>
      </c>
    </row>
    <row r="71" ht="19.95" customHeight="true" spans="1:8">
      <c r="A71" s="92" t="s">
        <v>319</v>
      </c>
      <c r="B71" s="113" t="s">
        <v>196</v>
      </c>
      <c r="C71" s="93">
        <v>24.217404</v>
      </c>
      <c r="D71" s="93">
        <v>24.217404</v>
      </c>
      <c r="E71" s="111">
        <v>24.217404</v>
      </c>
      <c r="F71" s="111"/>
      <c r="G71" s="111"/>
      <c r="H71" s="111"/>
    </row>
    <row r="72" ht="19.95" customHeight="true" spans="1:8">
      <c r="A72" s="88" t="s">
        <v>175</v>
      </c>
      <c r="B72" s="88" t="s">
        <v>176</v>
      </c>
      <c r="C72" s="90">
        <v>529.1624</v>
      </c>
      <c r="D72" s="90">
        <v>382.6024</v>
      </c>
      <c r="E72" s="90">
        <v>320.1624</v>
      </c>
      <c r="F72" s="90">
        <v>0</v>
      </c>
      <c r="G72" s="90">
        <v>62.44</v>
      </c>
      <c r="H72" s="90">
        <v>146.56</v>
      </c>
    </row>
    <row r="73" ht="19.95" customHeight="true" spans="1:8">
      <c r="A73" s="88" t="s">
        <v>301</v>
      </c>
      <c r="B73" s="88" t="s">
        <v>302</v>
      </c>
      <c r="C73" s="90">
        <v>529.1624</v>
      </c>
      <c r="D73" s="90">
        <v>382.6024</v>
      </c>
      <c r="E73" s="90">
        <v>320.1624</v>
      </c>
      <c r="F73" s="90">
        <v>0</v>
      </c>
      <c r="G73" s="90">
        <v>62.44</v>
      </c>
      <c r="H73" s="90">
        <v>146.56</v>
      </c>
    </row>
    <row r="74" ht="19.95" customHeight="true" spans="1:8">
      <c r="A74" s="92" t="s">
        <v>309</v>
      </c>
      <c r="B74" s="113" t="s">
        <v>310</v>
      </c>
      <c r="C74" s="93">
        <v>382.6024</v>
      </c>
      <c r="D74" s="93">
        <v>382.6024</v>
      </c>
      <c r="E74" s="111">
        <v>320.1624</v>
      </c>
      <c r="F74" s="111"/>
      <c r="G74" s="111">
        <v>62.44</v>
      </c>
      <c r="H74" s="111"/>
    </row>
    <row r="75" ht="19.95" customHeight="true" spans="1:8">
      <c r="A75" s="92" t="s">
        <v>311</v>
      </c>
      <c r="B75" s="113" t="s">
        <v>312</v>
      </c>
      <c r="C75" s="93">
        <v>146.56</v>
      </c>
      <c r="D75" s="93"/>
      <c r="E75" s="111"/>
      <c r="F75" s="111"/>
      <c r="G75" s="111"/>
      <c r="H75" s="111">
        <v>146.56</v>
      </c>
    </row>
    <row r="76" ht="19.95" customHeight="true" spans="1:8">
      <c r="A76" s="88" t="s">
        <v>199</v>
      </c>
      <c r="B76" s="88" t="s">
        <v>200</v>
      </c>
      <c r="C76" s="90">
        <v>37.872288</v>
      </c>
      <c r="D76" s="90">
        <v>37.872288</v>
      </c>
      <c r="E76" s="90">
        <v>37.872288</v>
      </c>
      <c r="F76" s="90">
        <v>0</v>
      </c>
      <c r="G76" s="90">
        <v>0</v>
      </c>
      <c r="H76" s="90">
        <v>0</v>
      </c>
    </row>
    <row r="77" ht="19.95" customHeight="true" spans="1:8">
      <c r="A77" s="88" t="s">
        <v>320</v>
      </c>
      <c r="B77" s="88" t="s">
        <v>321</v>
      </c>
      <c r="C77" s="90">
        <v>37.872288</v>
      </c>
      <c r="D77" s="90">
        <v>37.872288</v>
      </c>
      <c r="E77" s="90">
        <v>37.872288</v>
      </c>
      <c r="F77" s="90">
        <v>0</v>
      </c>
      <c r="G77" s="90">
        <v>0</v>
      </c>
      <c r="H77" s="90">
        <v>0</v>
      </c>
    </row>
    <row r="78" ht="19.95" customHeight="true" spans="1:8">
      <c r="A78" s="92" t="s">
        <v>322</v>
      </c>
      <c r="B78" s="113" t="s">
        <v>323</v>
      </c>
      <c r="C78" s="93">
        <v>37.872288</v>
      </c>
      <c r="D78" s="93">
        <v>37.872288</v>
      </c>
      <c r="E78" s="111">
        <v>37.872288</v>
      </c>
      <c r="F78" s="111"/>
      <c r="G78" s="111"/>
      <c r="H78" s="111"/>
    </row>
    <row r="79" ht="19.95" customHeight="true" spans="1:8">
      <c r="A79" s="114" t="s">
        <v>217</v>
      </c>
      <c r="B79" s="114" t="s">
        <v>272</v>
      </c>
      <c r="C79" s="90">
        <v>650.687149</v>
      </c>
      <c r="D79" s="90">
        <v>365.687149</v>
      </c>
      <c r="E79" s="90">
        <v>323.697149</v>
      </c>
      <c r="F79" s="90">
        <v>0</v>
      </c>
      <c r="G79" s="90">
        <v>41.99</v>
      </c>
      <c r="H79" s="90">
        <v>285</v>
      </c>
    </row>
    <row r="80" ht="19.95" customHeight="true" spans="1:8">
      <c r="A80" s="88" t="s">
        <v>175</v>
      </c>
      <c r="B80" s="88" t="s">
        <v>176</v>
      </c>
      <c r="C80" s="90">
        <v>583.20416</v>
      </c>
      <c r="D80" s="90">
        <v>298.20416</v>
      </c>
      <c r="E80" s="90">
        <v>256.21416</v>
      </c>
      <c r="F80" s="90">
        <v>0</v>
      </c>
      <c r="G80" s="90">
        <v>41.99</v>
      </c>
      <c r="H80" s="90">
        <v>285</v>
      </c>
    </row>
    <row r="81" ht="19.95" customHeight="true" spans="1:8">
      <c r="A81" s="88" t="s">
        <v>301</v>
      </c>
      <c r="B81" s="88" t="s">
        <v>302</v>
      </c>
      <c r="C81" s="90">
        <v>583.20416</v>
      </c>
      <c r="D81" s="90">
        <v>298.20416</v>
      </c>
      <c r="E81" s="90">
        <v>256.21416</v>
      </c>
      <c r="F81" s="90">
        <v>0</v>
      </c>
      <c r="G81" s="90">
        <v>41.99</v>
      </c>
      <c r="H81" s="90">
        <v>285</v>
      </c>
    </row>
    <row r="82" ht="19.95" customHeight="true" spans="1:8">
      <c r="A82" s="92" t="s">
        <v>309</v>
      </c>
      <c r="B82" s="113" t="s">
        <v>310</v>
      </c>
      <c r="C82" s="93">
        <v>298.20416</v>
      </c>
      <c r="D82" s="93">
        <v>298.20416</v>
      </c>
      <c r="E82" s="111">
        <v>256.21416</v>
      </c>
      <c r="F82" s="111"/>
      <c r="G82" s="111">
        <v>41.99</v>
      </c>
      <c r="H82" s="111"/>
    </row>
    <row r="83" ht="19.95" customHeight="true" spans="1:8">
      <c r="A83" s="92" t="s">
        <v>311</v>
      </c>
      <c r="B83" s="113" t="s">
        <v>312</v>
      </c>
      <c r="C83" s="93">
        <v>285</v>
      </c>
      <c r="D83" s="93"/>
      <c r="E83" s="111"/>
      <c r="F83" s="111"/>
      <c r="G83" s="111"/>
      <c r="H83" s="111">
        <v>285</v>
      </c>
    </row>
    <row r="84" ht="19.95" customHeight="true" spans="1:8">
      <c r="A84" s="88" t="s">
        <v>189</v>
      </c>
      <c r="B84" s="88" t="s">
        <v>190</v>
      </c>
      <c r="C84" s="90">
        <v>38.596013</v>
      </c>
      <c r="D84" s="90">
        <v>38.596013</v>
      </c>
      <c r="E84" s="90">
        <v>38.596013</v>
      </c>
      <c r="F84" s="90">
        <v>0</v>
      </c>
      <c r="G84" s="90">
        <v>0</v>
      </c>
      <c r="H84" s="90">
        <v>0</v>
      </c>
    </row>
    <row r="85" ht="19.95" customHeight="true" spans="1:8">
      <c r="A85" s="88" t="s">
        <v>313</v>
      </c>
      <c r="B85" s="88" t="s">
        <v>314</v>
      </c>
      <c r="C85" s="90">
        <v>36.348365</v>
      </c>
      <c r="D85" s="90">
        <v>36.348365</v>
      </c>
      <c r="E85" s="90">
        <v>36.348365</v>
      </c>
      <c r="F85" s="90">
        <v>0</v>
      </c>
      <c r="G85" s="90">
        <v>0</v>
      </c>
      <c r="H85" s="90">
        <v>0</v>
      </c>
    </row>
    <row r="86" ht="19.95" customHeight="true" spans="1:8">
      <c r="A86" s="92" t="s">
        <v>315</v>
      </c>
      <c r="B86" s="113" t="s">
        <v>316</v>
      </c>
      <c r="C86" s="93">
        <v>36.348365</v>
      </c>
      <c r="D86" s="93">
        <v>36.348365</v>
      </c>
      <c r="E86" s="111">
        <v>36.348365</v>
      </c>
      <c r="F86" s="111"/>
      <c r="G86" s="111"/>
      <c r="H86" s="111"/>
    </row>
    <row r="87" ht="19.95" customHeight="true" spans="1:8">
      <c r="A87" s="88" t="s">
        <v>317</v>
      </c>
      <c r="B87" s="88" t="s">
        <v>318</v>
      </c>
      <c r="C87" s="90">
        <v>2.247648</v>
      </c>
      <c r="D87" s="90">
        <v>2.247648</v>
      </c>
      <c r="E87" s="90">
        <v>2.247648</v>
      </c>
      <c r="F87" s="90">
        <v>0</v>
      </c>
      <c r="G87" s="90">
        <v>0</v>
      </c>
      <c r="H87" s="90">
        <v>0</v>
      </c>
    </row>
    <row r="88" ht="19.95" customHeight="true" spans="1:8">
      <c r="A88" s="92" t="s">
        <v>319</v>
      </c>
      <c r="B88" s="113" t="s">
        <v>196</v>
      </c>
      <c r="C88" s="93">
        <v>2.247648</v>
      </c>
      <c r="D88" s="93">
        <v>2.247648</v>
      </c>
      <c r="E88" s="111">
        <v>2.247648</v>
      </c>
      <c r="F88" s="111"/>
      <c r="G88" s="111"/>
      <c r="H88" s="111"/>
    </row>
    <row r="89" ht="19.95" customHeight="true" spans="1:8">
      <c r="A89" s="88" t="s">
        <v>199</v>
      </c>
      <c r="B89" s="88" t="s">
        <v>200</v>
      </c>
      <c r="C89" s="90">
        <v>28.886976</v>
      </c>
      <c r="D89" s="90">
        <v>28.886976</v>
      </c>
      <c r="E89" s="90">
        <v>28.886976</v>
      </c>
      <c r="F89" s="90">
        <v>0</v>
      </c>
      <c r="G89" s="90">
        <v>0</v>
      </c>
      <c r="H89" s="90">
        <v>0</v>
      </c>
    </row>
    <row r="90" ht="19.95" customHeight="true" spans="1:8">
      <c r="A90" s="88" t="s">
        <v>320</v>
      </c>
      <c r="B90" s="88" t="s">
        <v>321</v>
      </c>
      <c r="C90" s="90">
        <v>28.886976</v>
      </c>
      <c r="D90" s="90">
        <v>28.886976</v>
      </c>
      <c r="E90" s="90">
        <v>28.886976</v>
      </c>
      <c r="F90" s="90">
        <v>0</v>
      </c>
      <c r="G90" s="90">
        <v>0</v>
      </c>
      <c r="H90" s="90">
        <v>0</v>
      </c>
    </row>
    <row r="91" ht="19.95" customHeight="true" spans="1:8">
      <c r="A91" s="92" t="s">
        <v>322</v>
      </c>
      <c r="B91" s="113" t="s">
        <v>323</v>
      </c>
      <c r="C91" s="93">
        <v>28.886976</v>
      </c>
      <c r="D91" s="93">
        <v>28.886976</v>
      </c>
      <c r="E91" s="111">
        <v>28.886976</v>
      </c>
      <c r="F91" s="111"/>
      <c r="G91" s="111"/>
      <c r="H91" s="111"/>
    </row>
  </sheetData>
  <mergeCells count="11">
    <mergeCell ref="A2:H2"/>
    <mergeCell ref="A3:F3"/>
    <mergeCell ref="G3:H3"/>
    <mergeCell ref="D4:G4"/>
    <mergeCell ref="E5:F5"/>
    <mergeCell ref="A4:A6"/>
    <mergeCell ref="B4:B6"/>
    <mergeCell ref="C4:C6"/>
    <mergeCell ref="D5:D6"/>
    <mergeCell ref="G5:G6"/>
    <mergeCell ref="H4:H6"/>
  </mergeCells>
  <printOptions horizontalCentered="true"/>
  <pageMargins left="0.275" right="0.275" top="0.472222222222222" bottom="0.472222222222222" header="0" footer="0"/>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1rong</cp:lastModifiedBy>
  <dcterms:created xsi:type="dcterms:W3CDTF">2023-05-18T18:19:00Z</dcterms:created>
  <dcterms:modified xsi:type="dcterms:W3CDTF">2024-12-05T08:57:37Z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60F9320F8CCA403C9876208ED30053DF_13</vt:lpwstr>
  </property>
</Properties>
</file>